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X:\Lumina_Foundation\CONSULTING\Great Jobs Demonstration Study\Year 2\Report\GJ_Draft\"/>
    </mc:Choice>
  </mc:AlternateContent>
  <xr:revisionPtr revIDLastSave="0" documentId="13_ncr:1_{BFCB72EB-0D9B-46F8-A2B2-744B46D3F184}" xr6:coauthVersionLast="46" xr6:coauthVersionMax="46" xr10:uidLastSave="{00000000-0000-0000-0000-000000000000}"/>
  <bookViews>
    <workbookView xWindow="-110" yWindow="-110" windowWidth="19420" windowHeight="10420" firstSheet="7" activeTab="9" xr2:uid="{3792D559-1F26-46F2-8FDE-A6291B0F034A}"/>
  </bookViews>
  <sheets>
    <sheet name="Intro-Importance" sheetId="26" r:id="rId1"/>
    <sheet name="P1.T1" sheetId="22" r:id="rId2"/>
    <sheet name="P1.T2" sheetId="8" r:id="rId3"/>
    <sheet name="P1.T3 hardship" sheetId="9" r:id="rId4"/>
    <sheet name="P1 (context only)" sheetId="23" r:id="rId5"/>
    <sheet name="P2.T4. JQ 2019" sheetId="20" r:id="rId6"/>
    <sheet name="P2.T5 Hardship (cont)" sheetId="24" r:id="rId7"/>
    <sheet name="P4.T6" sheetId="2" r:id="rId8"/>
    <sheet name="P4.T7 Changes in Dimensions" sheetId="5" r:id="rId9"/>
    <sheet name="P4.T8" sheetId="6" r:id="rId10"/>
    <sheet name="P4 (context)" sheetId="25" r:id="rId11"/>
    <sheet name="Appendix T1" sheetId="3" r:id="rId12"/>
    <sheet name="Appendix T2" sheetId="4" r:id="rId13"/>
    <sheet name="Appendix T3" sheetId="11" r:id="rId14"/>
    <sheet name="Appendix T4. Occupation" sheetId="12" r:id="rId15"/>
    <sheet name="Appendix T5. Sector" sheetId="13" r:id="rId16"/>
    <sheet name="List Quality measures" sheetId="1" r:id="rId17"/>
    <sheet name="Appendix-Regressions" sheetId="14" r:id="rId18"/>
    <sheet name="Appendix Regress2" sheetId="16" r:id="rId19"/>
    <sheet name="Appendix Regress3" sheetId="19" r:id="rId20"/>
    <sheet name="Appendix T3--workers only" sheetId="7" r:id="rId21"/>
    <sheet name="2b Change by dimension by INC" sheetId="17" r:id="rId22"/>
    <sheet name="BLS Background" sheetId="15" r:id="rId23"/>
    <sheet name="BLS background by industy" sheetId="21" r:id="rId24"/>
  </sheets>
  <definedNames>
    <definedName name="cps_eande_m01.f.1" localSheetId="22">'BLS Background'!$A$66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4" l="1"/>
  <c r="H40" i="4"/>
  <c r="G40" i="4"/>
  <c r="F40" i="4"/>
  <c r="E40" i="4"/>
  <c r="D40" i="4"/>
  <c r="C40" i="4"/>
  <c r="I39" i="4"/>
  <c r="H39" i="4"/>
  <c r="G39" i="4"/>
  <c r="F39" i="4"/>
  <c r="E39" i="4"/>
  <c r="D39" i="4"/>
  <c r="C39" i="4"/>
  <c r="I38" i="4"/>
  <c r="H38" i="4"/>
  <c r="G38" i="4"/>
  <c r="F38" i="4"/>
  <c r="E38" i="4"/>
  <c r="D38" i="4"/>
  <c r="C38" i="4"/>
  <c r="I37" i="4"/>
  <c r="H37" i="4"/>
  <c r="G37" i="4"/>
  <c r="F37" i="4"/>
  <c r="E37" i="4"/>
  <c r="D37" i="4"/>
  <c r="C37" i="4"/>
  <c r="D177" i="21"/>
  <c r="L84" i="15"/>
  <c r="L83" i="15"/>
  <c r="L82" i="15"/>
  <c r="L81" i="15"/>
  <c r="L80" i="15"/>
  <c r="L79" i="15"/>
  <c r="L78" i="15"/>
  <c r="L77" i="15"/>
  <c r="L76" i="15"/>
  <c r="J48" i="3"/>
  <c r="J59" i="3"/>
  <c r="J61" i="3"/>
  <c r="J60" i="3"/>
  <c r="I10" i="4"/>
  <c r="D19" i="8"/>
  <c r="D18" i="8"/>
  <c r="D14" i="8"/>
  <c r="D16" i="8"/>
  <c r="D15" i="8"/>
  <c r="D13" i="8"/>
  <c r="D12" i="8"/>
  <c r="D8" i="8"/>
  <c r="D10" i="8"/>
  <c r="D9" i="8"/>
  <c r="D11" i="8"/>
  <c r="E9" i="20"/>
  <c r="E10" i="20"/>
  <c r="E11" i="20"/>
  <c r="E12" i="20"/>
  <c r="E13" i="20"/>
  <c r="E14" i="20"/>
  <c r="E15" i="20"/>
  <c r="E16" i="20"/>
  <c r="E17" i="20"/>
  <c r="E18" i="20"/>
  <c r="E8" i="20"/>
  <c r="J12" i="4"/>
  <c r="I12" i="4"/>
  <c r="I13" i="4"/>
  <c r="J13" i="4"/>
  <c r="H7" i="11"/>
  <c r="I7" i="11"/>
  <c r="J7" i="11"/>
  <c r="K7" i="11"/>
  <c r="L7" i="11"/>
  <c r="H8" i="11"/>
  <c r="I8" i="11"/>
  <c r="J8" i="11"/>
  <c r="K8" i="11"/>
  <c r="L8" i="11"/>
  <c r="H9" i="11"/>
  <c r="I9" i="11"/>
  <c r="J9" i="11"/>
  <c r="K9" i="11"/>
  <c r="L9" i="11"/>
  <c r="H10" i="11"/>
  <c r="I10" i="11"/>
  <c r="J10" i="11"/>
  <c r="K10" i="11"/>
  <c r="L10" i="11"/>
  <c r="H11" i="11"/>
  <c r="I11" i="11"/>
  <c r="J11" i="11"/>
  <c r="K11" i="11"/>
  <c r="L11" i="11"/>
  <c r="H12" i="11"/>
  <c r="I12" i="11"/>
  <c r="J12" i="11"/>
  <c r="K12" i="11"/>
  <c r="L12" i="11"/>
  <c r="H13" i="11"/>
  <c r="I13" i="11"/>
  <c r="J13" i="11"/>
  <c r="K13" i="11"/>
  <c r="L13" i="11"/>
  <c r="H14" i="11"/>
  <c r="I14" i="11"/>
  <c r="J14" i="11"/>
  <c r="K14" i="11"/>
  <c r="L14" i="11"/>
  <c r="H15" i="11"/>
  <c r="I15" i="11"/>
  <c r="J15" i="11"/>
  <c r="K15" i="11"/>
  <c r="L15" i="11"/>
  <c r="H16" i="11"/>
  <c r="I16" i="11"/>
  <c r="J16" i="11"/>
  <c r="K16" i="11"/>
  <c r="L16" i="11"/>
  <c r="H17" i="11"/>
  <c r="I17" i="11"/>
  <c r="J17" i="11"/>
  <c r="K17" i="11"/>
  <c r="L17" i="11"/>
  <c r="H18" i="11"/>
  <c r="I18" i="11"/>
  <c r="J18" i="11"/>
  <c r="K18" i="11"/>
  <c r="L18" i="11"/>
  <c r="H19" i="11"/>
  <c r="I19" i="11"/>
  <c r="J19" i="11"/>
  <c r="K19" i="11"/>
  <c r="L19" i="11"/>
  <c r="H20" i="11"/>
  <c r="I20" i="11"/>
  <c r="J20" i="11"/>
  <c r="K20" i="11"/>
  <c r="L20" i="11"/>
  <c r="H21" i="11"/>
  <c r="I21" i="11"/>
  <c r="J21" i="11"/>
  <c r="K21" i="11"/>
  <c r="L21" i="11"/>
  <c r="H22" i="11"/>
  <c r="I22" i="11"/>
  <c r="J22" i="11"/>
  <c r="K22" i="11"/>
  <c r="L22" i="11"/>
  <c r="H23" i="11"/>
  <c r="I23" i="11"/>
  <c r="J23" i="11"/>
  <c r="K23" i="11"/>
  <c r="L23" i="11"/>
  <c r="H24" i="11"/>
  <c r="I24" i="11"/>
  <c r="J24" i="11"/>
  <c r="K24" i="11"/>
  <c r="L24" i="11"/>
  <c r="H25" i="11"/>
  <c r="I25" i="11"/>
  <c r="J25" i="11"/>
  <c r="K25" i="11"/>
  <c r="L25" i="11"/>
  <c r="H26" i="11"/>
  <c r="I26" i="11"/>
  <c r="J26" i="11"/>
  <c r="K26" i="11"/>
  <c r="L26" i="11"/>
  <c r="H27" i="11"/>
  <c r="I27" i="11"/>
  <c r="J27" i="11"/>
  <c r="K27" i="11"/>
  <c r="L27" i="11"/>
  <c r="H28" i="11"/>
  <c r="I28" i="11"/>
  <c r="J28" i="11"/>
  <c r="K28" i="11"/>
  <c r="L28" i="11"/>
  <c r="H29" i="11"/>
  <c r="I29" i="11"/>
  <c r="J29" i="11"/>
  <c r="K29" i="11"/>
  <c r="L29" i="11"/>
  <c r="H30" i="11"/>
  <c r="I30" i="11"/>
  <c r="J30" i="11"/>
  <c r="K30" i="11"/>
  <c r="L30" i="11"/>
  <c r="H31" i="11"/>
  <c r="I31" i="11"/>
  <c r="J31" i="11"/>
  <c r="K31" i="11"/>
  <c r="L31" i="11"/>
  <c r="H32" i="11"/>
  <c r="I32" i="11"/>
  <c r="J32" i="11"/>
  <c r="K32" i="11"/>
  <c r="L32" i="11"/>
  <c r="L6" i="11"/>
  <c r="K6" i="11"/>
  <c r="J6" i="11"/>
  <c r="I6" i="11"/>
  <c r="H6" i="11"/>
  <c r="E8" i="21"/>
  <c r="E9" i="21"/>
  <c r="E10" i="21"/>
  <c r="E11" i="21"/>
  <c r="E12" i="21"/>
  <c r="E13" i="21"/>
  <c r="E14" i="21"/>
  <c r="E15" i="21"/>
  <c r="E16" i="21"/>
  <c r="E17" i="21"/>
  <c r="E18" i="21"/>
  <c r="E19" i="21"/>
  <c r="E20" i="21"/>
  <c r="E21" i="21"/>
  <c r="E22" i="21"/>
  <c r="E23" i="21"/>
  <c r="E24" i="21"/>
  <c r="E25" i="21"/>
  <c r="E26" i="21"/>
  <c r="E27" i="21"/>
  <c r="E28" i="21"/>
  <c r="E29" i="21"/>
  <c r="E30" i="21"/>
  <c r="E31" i="21"/>
  <c r="E32" i="21"/>
  <c r="E33" i="21"/>
  <c r="E34" i="21"/>
  <c r="E35" i="21"/>
  <c r="E36" i="21"/>
  <c r="E37" i="21"/>
  <c r="E38" i="21"/>
  <c r="E39" i="21"/>
  <c r="E40" i="21"/>
  <c r="E41" i="21"/>
  <c r="E42" i="21"/>
  <c r="E43" i="21"/>
  <c r="E44" i="21"/>
  <c r="E45" i="21"/>
  <c r="E46" i="21"/>
  <c r="E47" i="21"/>
  <c r="E48" i="21"/>
  <c r="E49" i="21"/>
  <c r="E50" i="21"/>
  <c r="E51" i="21"/>
  <c r="E52" i="21"/>
  <c r="E53" i="21"/>
  <c r="E54" i="21"/>
  <c r="E55" i="21"/>
  <c r="E56" i="21"/>
  <c r="E57" i="21"/>
  <c r="E58" i="21"/>
  <c r="E59" i="21"/>
  <c r="E60" i="21"/>
  <c r="E61" i="21"/>
  <c r="E62" i="21"/>
  <c r="E63" i="21"/>
  <c r="E64" i="21"/>
  <c r="E65" i="21"/>
  <c r="E66" i="21"/>
  <c r="E67" i="21"/>
  <c r="E68" i="21"/>
  <c r="E69" i="21"/>
  <c r="E70" i="21"/>
  <c r="E71" i="21"/>
  <c r="E72" i="21"/>
  <c r="E73" i="21"/>
  <c r="E74" i="21"/>
  <c r="E75" i="21"/>
  <c r="E76" i="21"/>
  <c r="E77" i="21"/>
  <c r="E78" i="21"/>
  <c r="E79" i="21"/>
  <c r="E80" i="21"/>
  <c r="E81" i="21"/>
  <c r="E82" i="21"/>
  <c r="E83" i="21"/>
  <c r="E84" i="21"/>
  <c r="E85" i="21"/>
  <c r="E86" i="21"/>
  <c r="E87" i="21"/>
  <c r="E88" i="21"/>
  <c r="E89" i="21"/>
  <c r="E90" i="21"/>
  <c r="E91" i="21"/>
  <c r="E92" i="21"/>
  <c r="E93" i="21"/>
  <c r="E94" i="21"/>
  <c r="E95" i="21"/>
  <c r="E96" i="21"/>
  <c r="E97" i="21"/>
  <c r="E98" i="21"/>
  <c r="E99" i="21"/>
  <c r="E100" i="21"/>
  <c r="E101" i="21"/>
  <c r="E102" i="21"/>
  <c r="E103" i="21"/>
  <c r="E104" i="21"/>
  <c r="E105" i="21"/>
  <c r="E106" i="21"/>
  <c r="E107" i="21"/>
  <c r="E108" i="21"/>
  <c r="E109" i="21"/>
  <c r="E110" i="21"/>
  <c r="E111" i="21"/>
  <c r="E112" i="21"/>
  <c r="E113" i="21"/>
  <c r="E114" i="21"/>
  <c r="E115" i="21"/>
  <c r="E116" i="21"/>
  <c r="E117" i="21"/>
  <c r="E118" i="21"/>
  <c r="E119" i="21"/>
  <c r="E120" i="21"/>
  <c r="E121" i="21"/>
  <c r="E122" i="21"/>
  <c r="E123" i="21"/>
  <c r="E124" i="21"/>
  <c r="E125" i="21"/>
  <c r="E126" i="21"/>
  <c r="E127" i="21"/>
  <c r="E128" i="21"/>
  <c r="E129" i="21"/>
  <c r="E130" i="21"/>
  <c r="E131" i="21"/>
  <c r="E132" i="21"/>
  <c r="E133" i="21"/>
  <c r="E134" i="21"/>
  <c r="E135" i="21"/>
  <c r="E136" i="21"/>
  <c r="E137" i="21"/>
  <c r="E138" i="21"/>
  <c r="E139" i="21"/>
  <c r="E140" i="21"/>
  <c r="E141" i="21"/>
  <c r="E142" i="21"/>
  <c r="E143" i="21"/>
  <c r="E144" i="21"/>
  <c r="E145" i="21"/>
  <c r="E146" i="21"/>
  <c r="E147" i="21"/>
  <c r="E148" i="21"/>
  <c r="E149" i="21"/>
  <c r="E150" i="21"/>
  <c r="E151" i="21"/>
  <c r="E152" i="21"/>
  <c r="E153" i="21"/>
  <c r="E154" i="21"/>
  <c r="E155" i="21"/>
  <c r="E156" i="21"/>
  <c r="E157" i="21"/>
  <c r="E158" i="21"/>
  <c r="E159" i="21"/>
  <c r="E160" i="21"/>
  <c r="E161" i="21"/>
  <c r="E162" i="21"/>
  <c r="E163" i="21"/>
  <c r="E164" i="21"/>
  <c r="E165" i="21"/>
  <c r="E166" i="21"/>
  <c r="E167" i="21"/>
  <c r="E168" i="21"/>
  <c r="E169" i="21"/>
  <c r="E170" i="21"/>
  <c r="E171" i="21"/>
  <c r="E172" i="21"/>
  <c r="E173" i="21"/>
  <c r="E174" i="21"/>
  <c r="E175" i="21"/>
  <c r="E176" i="21"/>
  <c r="E177" i="21"/>
  <c r="E178" i="21"/>
  <c r="E179" i="21"/>
  <c r="E180" i="21"/>
  <c r="E181" i="21"/>
  <c r="E182" i="21"/>
  <c r="E183" i="21"/>
  <c r="E184" i="21"/>
  <c r="E185" i="21"/>
  <c r="E186" i="21"/>
  <c r="E187" i="21"/>
  <c r="E188" i="21"/>
  <c r="E189" i="21"/>
  <c r="E190" i="21"/>
  <c r="E191" i="21"/>
  <c r="E192" i="21"/>
  <c r="E193" i="21"/>
  <c r="E194" i="21"/>
  <c r="E195" i="21"/>
  <c r="E196" i="21"/>
  <c r="E197" i="21"/>
  <c r="E198" i="21"/>
  <c r="E199" i="21"/>
  <c r="E200" i="21"/>
  <c r="E201" i="21"/>
  <c r="E7" i="21"/>
  <c r="D31" i="21"/>
  <c r="D32" i="21"/>
  <c r="D33" i="21"/>
  <c r="D34" i="21"/>
  <c r="D35" i="21"/>
  <c r="D36" i="21"/>
  <c r="D37" i="21"/>
  <c r="D38" i="21"/>
  <c r="D39" i="21"/>
  <c r="D40" i="21"/>
  <c r="D41" i="21"/>
  <c r="D42" i="21"/>
  <c r="D43" i="21"/>
  <c r="D44" i="21"/>
  <c r="C44" i="21" s="1"/>
  <c r="D45" i="21"/>
  <c r="D46" i="21"/>
  <c r="D47" i="21"/>
  <c r="D48" i="21"/>
  <c r="D49" i="21"/>
  <c r="D50" i="21"/>
  <c r="D51" i="21"/>
  <c r="D52" i="21"/>
  <c r="D53" i="21"/>
  <c r="D54" i="21"/>
  <c r="D55" i="21"/>
  <c r="D56" i="21"/>
  <c r="D57" i="21"/>
  <c r="D58" i="21"/>
  <c r="D59" i="21"/>
  <c r="D60" i="21"/>
  <c r="C60" i="21" s="1"/>
  <c r="D61" i="21"/>
  <c r="D62" i="21"/>
  <c r="D63" i="21"/>
  <c r="D64" i="21"/>
  <c r="D65" i="21"/>
  <c r="D66" i="21"/>
  <c r="D67" i="21"/>
  <c r="D68" i="21"/>
  <c r="D69" i="21"/>
  <c r="D70" i="21"/>
  <c r="D71" i="21"/>
  <c r="D72" i="21"/>
  <c r="D73" i="21"/>
  <c r="D74" i="21"/>
  <c r="D75" i="21"/>
  <c r="D76" i="21"/>
  <c r="C76" i="21" s="1"/>
  <c r="D77" i="21"/>
  <c r="D78" i="21"/>
  <c r="D79" i="21"/>
  <c r="D80" i="21"/>
  <c r="D81" i="21"/>
  <c r="D82" i="21"/>
  <c r="D83" i="21"/>
  <c r="D84" i="21"/>
  <c r="D85" i="21"/>
  <c r="D86" i="21"/>
  <c r="D87" i="21"/>
  <c r="D88" i="21"/>
  <c r="D89" i="21"/>
  <c r="D90" i="21"/>
  <c r="D91" i="21"/>
  <c r="D92" i="21"/>
  <c r="C92" i="21" s="1"/>
  <c r="D93" i="21"/>
  <c r="D94" i="21"/>
  <c r="D95" i="21"/>
  <c r="D96" i="21"/>
  <c r="D97" i="21"/>
  <c r="D98" i="21"/>
  <c r="D99" i="21"/>
  <c r="D100" i="21"/>
  <c r="D101" i="21"/>
  <c r="D102" i="21"/>
  <c r="D103" i="21"/>
  <c r="D104" i="21"/>
  <c r="D105" i="21"/>
  <c r="D106" i="21"/>
  <c r="D107" i="21"/>
  <c r="D108" i="21"/>
  <c r="C108" i="21" s="1"/>
  <c r="D109" i="21"/>
  <c r="D110" i="21"/>
  <c r="D111" i="21"/>
  <c r="D112" i="21"/>
  <c r="D113" i="21"/>
  <c r="D114" i="21"/>
  <c r="D115" i="21"/>
  <c r="D116" i="21"/>
  <c r="D117" i="21"/>
  <c r="D118" i="21"/>
  <c r="D119" i="21"/>
  <c r="D120" i="21"/>
  <c r="D121" i="21"/>
  <c r="D122" i="21"/>
  <c r="D123" i="21"/>
  <c r="D124" i="21"/>
  <c r="C124" i="21" s="1"/>
  <c r="D125" i="21"/>
  <c r="D126" i="21"/>
  <c r="D127" i="21"/>
  <c r="D128" i="21"/>
  <c r="D129" i="21"/>
  <c r="D130" i="21"/>
  <c r="D131" i="21"/>
  <c r="D132" i="21"/>
  <c r="D133" i="21"/>
  <c r="D134" i="21"/>
  <c r="D135" i="21"/>
  <c r="D136" i="21"/>
  <c r="D137" i="21"/>
  <c r="D138" i="21"/>
  <c r="D139" i="21"/>
  <c r="D140" i="21"/>
  <c r="C140" i="21" s="1"/>
  <c r="D141" i="21"/>
  <c r="D142" i="21"/>
  <c r="D143" i="21"/>
  <c r="D144" i="21"/>
  <c r="D145" i="21"/>
  <c r="D146" i="21"/>
  <c r="D147" i="21"/>
  <c r="D148" i="21"/>
  <c r="D149" i="21"/>
  <c r="D150" i="21"/>
  <c r="D151" i="21"/>
  <c r="D152" i="21"/>
  <c r="D153" i="21"/>
  <c r="D154" i="21"/>
  <c r="D155" i="21"/>
  <c r="D156" i="21"/>
  <c r="C156" i="21" s="1"/>
  <c r="D157" i="21"/>
  <c r="D158" i="21"/>
  <c r="D159" i="21"/>
  <c r="D160" i="21"/>
  <c r="D161" i="21"/>
  <c r="D162" i="21"/>
  <c r="D163" i="21"/>
  <c r="D164" i="21"/>
  <c r="D165" i="21"/>
  <c r="D166" i="21"/>
  <c r="D167" i="21"/>
  <c r="D168" i="21"/>
  <c r="D169" i="21"/>
  <c r="D170" i="21"/>
  <c r="D171" i="21"/>
  <c r="D172" i="21"/>
  <c r="C172" i="21" s="1"/>
  <c r="D173" i="21"/>
  <c r="D174" i="21"/>
  <c r="D175" i="21"/>
  <c r="D176" i="21"/>
  <c r="D178" i="21"/>
  <c r="D179" i="21"/>
  <c r="D180" i="21"/>
  <c r="D181" i="21"/>
  <c r="D182" i="21"/>
  <c r="D183" i="21"/>
  <c r="D184" i="21"/>
  <c r="D185" i="21"/>
  <c r="D186" i="21"/>
  <c r="D187" i="21"/>
  <c r="D188" i="21"/>
  <c r="C188" i="21" s="1"/>
  <c r="D189" i="21"/>
  <c r="D190" i="21"/>
  <c r="D191" i="21"/>
  <c r="D192" i="21"/>
  <c r="D193" i="21"/>
  <c r="D194" i="21"/>
  <c r="D195" i="21"/>
  <c r="D196" i="21"/>
  <c r="D197" i="21"/>
  <c r="D198" i="21"/>
  <c r="D199" i="21"/>
  <c r="D200" i="21"/>
  <c r="D30" i="21"/>
  <c r="C30" i="21" s="1"/>
  <c r="D28" i="21"/>
  <c r="D27" i="21"/>
  <c r="D26" i="21"/>
  <c r="D25" i="21"/>
  <c r="D24" i="21"/>
  <c r="D23" i="21"/>
  <c r="D22" i="21"/>
  <c r="D21" i="21"/>
  <c r="D12" i="21"/>
  <c r="C12" i="21" s="1"/>
  <c r="D13" i="21"/>
  <c r="C13" i="21" s="1"/>
  <c r="D14" i="21"/>
  <c r="C14" i="21" s="1"/>
  <c r="D15" i="21"/>
  <c r="C15" i="21" s="1"/>
  <c r="D16" i="21"/>
  <c r="C16" i="21" s="1"/>
  <c r="D17" i="21"/>
  <c r="C17" i="21" s="1"/>
  <c r="D18" i="21"/>
  <c r="C18" i="21" s="1"/>
  <c r="D19" i="21"/>
  <c r="C19" i="21" s="1"/>
  <c r="D11" i="21"/>
  <c r="C11" i="21" s="1"/>
  <c r="D8" i="21"/>
  <c r="C8" i="21" s="1"/>
  <c r="D9" i="21"/>
  <c r="D7" i="21"/>
  <c r="C24" i="21" s="1"/>
  <c r="J52" i="3"/>
  <c r="J53" i="3"/>
  <c r="J54" i="3"/>
  <c r="J55" i="3"/>
  <c r="J56" i="3"/>
  <c r="J57" i="3"/>
  <c r="J58" i="3"/>
  <c r="J51" i="3"/>
  <c r="J41" i="3"/>
  <c r="J40" i="3"/>
  <c r="J39" i="3"/>
  <c r="J38" i="3"/>
  <c r="J37" i="3"/>
  <c r="J36" i="3"/>
  <c r="J35" i="3"/>
  <c r="J34" i="3"/>
  <c r="J33" i="3"/>
  <c r="Q64" i="15"/>
  <c r="Q62" i="15"/>
  <c r="Q61" i="15"/>
  <c r="Q60" i="15"/>
  <c r="Q59" i="15"/>
  <c r="Q58" i="15"/>
  <c r="Q57" i="15"/>
  <c r="Q56" i="15"/>
  <c r="Q55" i="15"/>
  <c r="Q54" i="15"/>
  <c r="Q53" i="15"/>
  <c r="P53" i="15"/>
  <c r="O64" i="15"/>
  <c r="O54" i="15"/>
  <c r="O55" i="15"/>
  <c r="O56" i="15"/>
  <c r="P56" i="15" s="1"/>
  <c r="O57" i="15"/>
  <c r="P57" i="15" s="1"/>
  <c r="O58" i="15"/>
  <c r="O59" i="15"/>
  <c r="O60" i="15"/>
  <c r="O61" i="15"/>
  <c r="O62" i="15"/>
  <c r="O53" i="15"/>
  <c r="N55" i="15"/>
  <c r="N54" i="15"/>
  <c r="N53" i="15"/>
  <c r="M64" i="15"/>
  <c r="N64" i="15" s="1"/>
  <c r="M54" i="15"/>
  <c r="M55" i="15"/>
  <c r="M56" i="15"/>
  <c r="M57" i="15"/>
  <c r="N57" i="15" s="1"/>
  <c r="M58" i="15"/>
  <c r="M59" i="15"/>
  <c r="M60" i="15"/>
  <c r="M61" i="15"/>
  <c r="N61" i="15" s="1"/>
  <c r="M62" i="15"/>
  <c r="M53" i="15"/>
  <c r="K54" i="15"/>
  <c r="K55" i="15"/>
  <c r="K56" i="15"/>
  <c r="K57" i="15"/>
  <c r="K58" i="15"/>
  <c r="K59" i="15"/>
  <c r="K60" i="15"/>
  <c r="K61" i="15"/>
  <c r="K62" i="15"/>
  <c r="K64" i="15"/>
  <c r="K53" i="15"/>
  <c r="N60" i="15"/>
  <c r="P60" i="15"/>
  <c r="P54" i="15"/>
  <c r="P55" i="15"/>
  <c r="P58" i="15"/>
  <c r="P59" i="15"/>
  <c r="P62" i="15"/>
  <c r="N56" i="15"/>
  <c r="N58" i="15"/>
  <c r="N59" i="15"/>
  <c r="N62" i="15"/>
  <c r="P64" i="15"/>
  <c r="G26" i="5"/>
  <c r="G27" i="5"/>
  <c r="G32" i="5"/>
  <c r="G28" i="5"/>
  <c r="G29" i="5"/>
  <c r="G25" i="5"/>
  <c r="G31" i="5"/>
  <c r="G30" i="5"/>
  <c r="G22" i="5"/>
  <c r="G23" i="5"/>
  <c r="G24" i="5"/>
  <c r="J6" i="5"/>
  <c r="J7" i="5"/>
  <c r="J8" i="5"/>
  <c r="J9" i="5"/>
  <c r="J10" i="5"/>
  <c r="J11" i="5"/>
  <c r="J12" i="5"/>
  <c r="J13" i="5"/>
  <c r="J14" i="5"/>
  <c r="J15" i="5"/>
  <c r="J5" i="5"/>
  <c r="J50" i="3"/>
  <c r="J49" i="3"/>
  <c r="J47" i="3"/>
  <c r="J46" i="3"/>
  <c r="J45" i="3"/>
  <c r="J44" i="3"/>
  <c r="J43" i="3"/>
  <c r="J42" i="3"/>
  <c r="J32" i="3"/>
  <c r="J31" i="3"/>
  <c r="J30" i="3"/>
  <c r="J29" i="3"/>
  <c r="J28" i="3"/>
  <c r="J27" i="3"/>
  <c r="J26" i="3"/>
  <c r="J25" i="3"/>
  <c r="J24" i="3"/>
  <c r="J23" i="3"/>
  <c r="J21" i="3"/>
  <c r="J20" i="3"/>
  <c r="J19" i="3"/>
  <c r="J18" i="3"/>
  <c r="J17" i="3"/>
  <c r="J16" i="3"/>
  <c r="J15" i="3"/>
  <c r="J14" i="3"/>
  <c r="J13" i="3"/>
  <c r="J12" i="3"/>
  <c r="J11" i="3"/>
  <c r="J10" i="3"/>
  <c r="J9" i="3"/>
  <c r="J8" i="3"/>
  <c r="J7" i="3"/>
  <c r="J6" i="3"/>
  <c r="J5" i="3"/>
  <c r="C23" i="21" l="1"/>
  <c r="C197" i="21"/>
  <c r="C187" i="21"/>
  <c r="C176" i="21"/>
  <c r="C162" i="21"/>
  <c r="C155" i="21"/>
  <c r="C148" i="21"/>
  <c r="C133" i="21"/>
  <c r="C123" i="21"/>
  <c r="C112" i="21"/>
  <c r="C98" i="21"/>
  <c r="C91" i="21"/>
  <c r="C84" i="21"/>
  <c r="C80" i="21"/>
  <c r="C69" i="21"/>
  <c r="C62" i="21"/>
  <c r="C59" i="21"/>
  <c r="C55" i="21"/>
  <c r="C52" i="21"/>
  <c r="C48" i="21"/>
  <c r="C41" i="21"/>
  <c r="C37" i="21"/>
  <c r="C34" i="21"/>
  <c r="C200" i="21"/>
  <c r="C193" i="21"/>
  <c r="C189" i="21"/>
  <c r="C186" i="21"/>
  <c r="C182" i="21"/>
  <c r="C179" i="21"/>
  <c r="C175" i="21"/>
  <c r="C168" i="21"/>
  <c r="C161" i="21"/>
  <c r="C157" i="21"/>
  <c r="C154" i="21"/>
  <c r="C150" i="21"/>
  <c r="C147" i="21"/>
  <c r="C143" i="21"/>
  <c r="C136" i="21"/>
  <c r="C129" i="21"/>
  <c r="C125" i="21"/>
  <c r="C122" i="21"/>
  <c r="C118" i="21"/>
  <c r="C115" i="21"/>
  <c r="C111" i="21"/>
  <c r="C104" i="21"/>
  <c r="C97" i="21"/>
  <c r="C93" i="21"/>
  <c r="C90" i="21"/>
  <c r="C86" i="21"/>
  <c r="C83" i="21"/>
  <c r="C79" i="21"/>
  <c r="C72" i="21"/>
  <c r="C65" i="21"/>
  <c r="C61" i="21"/>
  <c r="C58" i="21"/>
  <c r="C54" i="21"/>
  <c r="C51" i="21"/>
  <c r="C47" i="21"/>
  <c r="C40" i="21"/>
  <c r="C33" i="21"/>
  <c r="C7" i="21"/>
  <c r="C21" i="21"/>
  <c r="C27" i="21"/>
  <c r="C190" i="21"/>
  <c r="C180" i="21"/>
  <c r="C169" i="21"/>
  <c r="C158" i="21"/>
  <c r="C144" i="21"/>
  <c r="C126" i="21"/>
  <c r="C105" i="21"/>
  <c r="C73" i="21"/>
  <c r="C26" i="21"/>
  <c r="C199" i="21"/>
  <c r="C196" i="21"/>
  <c r="C185" i="21"/>
  <c r="C178" i="21"/>
  <c r="C174" i="21"/>
  <c r="C171" i="21"/>
  <c r="C167" i="21"/>
  <c r="C164" i="21"/>
  <c r="C160" i="21"/>
  <c r="C153" i="21"/>
  <c r="C149" i="21"/>
  <c r="C146" i="21"/>
  <c r="C142" i="21"/>
  <c r="C139" i="21"/>
  <c r="C135" i="21"/>
  <c r="C132" i="21"/>
  <c r="C128" i="21"/>
  <c r="C121" i="21"/>
  <c r="C117" i="21"/>
  <c r="C114" i="21"/>
  <c r="C110" i="21"/>
  <c r="C107" i="21"/>
  <c r="C103" i="21"/>
  <c r="C100" i="21"/>
  <c r="C96" i="21"/>
  <c r="C89" i="21"/>
  <c r="C85" i="21"/>
  <c r="C82" i="21"/>
  <c r="C78" i="21"/>
  <c r="C75" i="21"/>
  <c r="C71" i="21"/>
  <c r="C68" i="21"/>
  <c r="C64" i="21"/>
  <c r="C57" i="21"/>
  <c r="C53" i="21"/>
  <c r="C50" i="21"/>
  <c r="C46" i="21"/>
  <c r="C43" i="21"/>
  <c r="C39" i="21"/>
  <c r="C36" i="21"/>
  <c r="C32" i="21"/>
  <c r="C25" i="21"/>
  <c r="C194" i="21"/>
  <c r="C183" i="21"/>
  <c r="C165" i="21"/>
  <c r="C151" i="21"/>
  <c r="C137" i="21"/>
  <c r="C130" i="21"/>
  <c r="C119" i="21"/>
  <c r="C116" i="21"/>
  <c r="C101" i="21"/>
  <c r="C94" i="21"/>
  <c r="C87" i="21"/>
  <c r="C66" i="21"/>
  <c r="C9" i="21"/>
  <c r="C22" i="21"/>
  <c r="C28" i="21"/>
  <c r="C192" i="21"/>
  <c r="C181" i="21"/>
  <c r="C198" i="21"/>
  <c r="C195" i="21"/>
  <c r="C191" i="21"/>
  <c r="C184" i="21"/>
  <c r="C177" i="21"/>
  <c r="C173" i="21"/>
  <c r="C170" i="21"/>
  <c r="C166" i="21"/>
  <c r="C163" i="21"/>
  <c r="C159" i="21"/>
  <c r="C152" i="21"/>
  <c r="C145" i="21"/>
  <c r="C141" i="21"/>
  <c r="C138" i="21"/>
  <c r="C134" i="21"/>
  <c r="C131" i="21"/>
  <c r="C127" i="21"/>
  <c r="C120" i="21"/>
  <c r="C113" i="21"/>
  <c r="C109" i="21"/>
  <c r="C106" i="21"/>
  <c r="C102" i="21"/>
  <c r="C99" i="21"/>
  <c r="C95" i="21"/>
  <c r="C88" i="21"/>
  <c r="C81" i="21"/>
  <c r="C77" i="21"/>
  <c r="C74" i="21"/>
  <c r="C70" i="21"/>
  <c r="C67" i="21"/>
  <c r="C63" i="21"/>
  <c r="C56" i="21"/>
  <c r="C49" i="21"/>
  <c r="C45" i="21"/>
  <c r="C42" i="21"/>
  <c r="C38" i="21"/>
  <c r="C35" i="21"/>
  <c r="C31" i="21"/>
  <c r="P61" i="15"/>
</calcChain>
</file>

<file path=xl/sharedStrings.xml><?xml version="1.0" encoding="utf-8"?>
<sst xmlns="http://schemas.openxmlformats.org/spreadsheetml/2006/main" count="5589" uniqueCount="1540">
  <si>
    <t>In your current employment situation (across all jobs), on a five-point scale, where 5 means extremely satisfied and 1 means not at all satisfied, how satisfied are you with each of the following characteristics?</t>
  </si>
  <si>
    <t>Q12A</t>
  </si>
  <si>
    <t>Level of pay</t>
  </si>
  <si>
    <t>Q12B</t>
  </si>
  <si>
    <t>Stable and predictable pay</t>
  </si>
  <si>
    <t>Q12C</t>
  </si>
  <si>
    <t>Stable and predictable hours</t>
  </si>
  <si>
    <t>Q12D</t>
  </si>
  <si>
    <t>Control over hours and/or location (e.g., ability to work flexible hours, work remotely)</t>
  </si>
  <si>
    <t>Q12E</t>
  </si>
  <si>
    <t>Job security</t>
  </si>
  <si>
    <t>Q12F</t>
  </si>
  <si>
    <t>Employee benefits (e.g., health care, retirement)</t>
  </si>
  <si>
    <t>Q12G</t>
  </si>
  <si>
    <t>Career advancement opportunities (e.g., promotion path, learning new skills)</t>
  </si>
  <si>
    <t>Q12H</t>
  </si>
  <si>
    <t>Enjoying your day-to-day work (e.g., good co-workers/managers, pleasant work environment, manageable stress level)</t>
  </si>
  <si>
    <t>Q12I</t>
  </si>
  <si>
    <t>Having a sense of purpose and dignity in your work</t>
  </si>
  <si>
    <t>Q12J</t>
  </si>
  <si>
    <t>Having the power to change things about your job that you're not satisfied with</t>
  </si>
  <si>
    <t>Q12K</t>
  </si>
  <si>
    <t>The health and safety of your work environment</t>
  </si>
  <si>
    <t>Share working in bad jobs</t>
  </si>
  <si>
    <t>Share working in good jobs</t>
  </si>
  <si>
    <t>Share of workers experiencing worsening job quality</t>
  </si>
  <si>
    <t>Share of workers experiencing improving job quality</t>
  </si>
  <si>
    <t>Share of workers experiencing no change in job quality</t>
  </si>
  <si>
    <t>All workers</t>
  </si>
  <si>
    <t>Working remotely</t>
  </si>
  <si>
    <t>Sometimes remote</t>
  </si>
  <si>
    <t>in-person only</t>
  </si>
  <si>
    <t>Asian</t>
  </si>
  <si>
    <t>Black</t>
  </si>
  <si>
    <t>Hispanic</t>
  </si>
  <si>
    <t>Multiracial</t>
  </si>
  <si>
    <t>White</t>
  </si>
  <si>
    <t>Share working in mediocre jobs</t>
  </si>
  <si>
    <t>Never working remotely</t>
  </si>
  <si>
    <t>Male</t>
  </si>
  <si>
    <t>Female</t>
  </si>
  <si>
    <t>Top-90th percentile of 2019 worker income distribution</t>
  </si>
  <si>
    <t>Middle-50-89% of 2019 worker income distribution</t>
  </si>
  <si>
    <t>Bottom-21%-49% of 2019 worker income distribution</t>
  </si>
  <si>
    <t>Bottom-20% of 2019 worker income distribution</t>
  </si>
  <si>
    <t>High school</t>
  </si>
  <si>
    <t>Some college or technical certificate</t>
  </si>
  <si>
    <t>Two year degree</t>
  </si>
  <si>
    <t>Bachelor's degree</t>
  </si>
  <si>
    <t>Graduate degree</t>
  </si>
  <si>
    <t>Appendix Table 1. Job quality levels and change in 2019 and 2020 by worker characteristics</t>
  </si>
  <si>
    <t>Improved (%)</t>
  </si>
  <si>
    <t>Stayed Same (%)</t>
  </si>
  <si>
    <t>Worsened (%)</t>
  </si>
  <si>
    <t>Always Remote</t>
  </si>
  <si>
    <t>Never Remote</t>
  </si>
  <si>
    <t>Sometimes Remote</t>
  </si>
  <si>
    <t>All</t>
  </si>
  <si>
    <t>Note: The numbers above show the percentage of workers experiencing improving work conditions minus percentage experiencing worsening conditions.</t>
  </si>
  <si>
    <t>Net improvement in working conditions by characteristics and type of worker since start of COVID-19 pandemic</t>
  </si>
  <si>
    <t>Share always remote</t>
  </si>
  <si>
    <t>Share never remote</t>
  </si>
  <si>
    <t>Share who believe exposure to virus at work is likely</t>
  </si>
  <si>
    <t>Essential worker</t>
  </si>
  <si>
    <t>All or nearly all workers on site (%)</t>
  </si>
  <si>
    <t xml:space="preserve">Source: 2020 Gallup Great Jobs Survey </t>
  </si>
  <si>
    <t>GAP</t>
  </si>
  <si>
    <t>Laid off as a result of COVID-19</t>
  </si>
  <si>
    <t>Monthly income varied quite often over 12 months</t>
  </si>
  <si>
    <t>Couldn't afford either food or shelter in past 30 days</t>
  </si>
  <si>
    <t>Experienced layoff</t>
  </si>
  <si>
    <t>Did not experience layoff</t>
  </si>
  <si>
    <t>Not laid off</t>
  </si>
  <si>
    <t>Laid off</t>
  </si>
  <si>
    <t>Lost income as a result of COVID-19</t>
  </si>
  <si>
    <t>Low job quality in 2019</t>
  </si>
  <si>
    <t>Medium job quality in 2019</t>
  </si>
  <si>
    <t>High job quality in 2019</t>
  </si>
  <si>
    <t>Percent improved</t>
  </si>
  <si>
    <t>Percent worsened</t>
  </si>
  <si>
    <t>Overall</t>
  </si>
  <si>
    <t>By dimension</t>
  </si>
  <si>
    <t>By layoff</t>
  </si>
  <si>
    <t>By job quality last year</t>
  </si>
  <si>
    <t>Changes in job quality overall and by dimension by whether repondents was laid off as a result of COVID and 2019 job quality</t>
  </si>
  <si>
    <t>High school or less</t>
  </si>
  <si>
    <t>Gap</t>
  </si>
  <si>
    <t>Currently employed</t>
  </si>
  <si>
    <t>Economic harm related to COVID-19 for U.S. adults</t>
  </si>
  <si>
    <t>Economic harm related to COVID-19 for U.S. workers</t>
  </si>
  <si>
    <t>Appendix Table 2. Access to remote work and safety during the pandemic among U.S. workers</t>
  </si>
  <si>
    <t>All adults</t>
  </si>
  <si>
    <t>Adults with 2019 income at or above median</t>
  </si>
  <si>
    <t>Adults with 2019 Income below median</t>
  </si>
  <si>
    <t>Management</t>
  </si>
  <si>
    <t>Sales and related</t>
  </si>
  <si>
    <t>Education, training, and library</t>
  </si>
  <si>
    <t>Construction and extraction</t>
  </si>
  <si>
    <t>Business and financial operations</t>
  </si>
  <si>
    <t>Office and administrative support</t>
  </si>
  <si>
    <t>Healthcare practitioners and technical</t>
  </si>
  <si>
    <t>Transportation and material moving</t>
  </si>
  <si>
    <t>Healthcare support</t>
  </si>
  <si>
    <t>Arts, design, entertainment, sports, and media</t>
  </si>
  <si>
    <t>Legal</t>
  </si>
  <si>
    <t>Community and social service</t>
  </si>
  <si>
    <t>Production</t>
  </si>
  <si>
    <t>Food preparation and serving-related</t>
  </si>
  <si>
    <t>Computers, Science, and Engineering</t>
  </si>
  <si>
    <t>Installation, Repair, and Building Mainteance</t>
  </si>
  <si>
    <t>Protective and personal services</t>
  </si>
  <si>
    <t>Number of observations</t>
  </si>
  <si>
    <t>Percent employed</t>
  </si>
  <si>
    <t>Percent always working remotely</t>
  </si>
  <si>
    <t>Appendix Table 4. Changes in job quality, remote work access, employment, and affordability experiences by occupation or most recent occupation</t>
  </si>
  <si>
    <t>Appendix Table 5. Changes in job quality, remote work access, employment, and affordability experiences by occupation or most recent occupation</t>
  </si>
  <si>
    <t/>
  </si>
  <si>
    <t>Democrat</t>
  </si>
  <si>
    <t>-0.03</t>
  </si>
  <si>
    <t>-0.04</t>
  </si>
  <si>
    <t>-0.00</t>
  </si>
  <si>
    <t>-0.02</t>
  </si>
  <si>
    <t>(-1.16)</t>
  </si>
  <si>
    <t>(-1.23)</t>
  </si>
  <si>
    <t>(-0.03)</t>
  </si>
  <si>
    <t>(-1.02)</t>
  </si>
  <si>
    <t>Republican</t>
  </si>
  <si>
    <t>0.19***</t>
  </si>
  <si>
    <t>0.17***</t>
  </si>
  <si>
    <t>0.07**</t>
  </si>
  <si>
    <t>0.06**</t>
  </si>
  <si>
    <t>(6.65)</t>
  </si>
  <si>
    <t>(4.70)</t>
  </si>
  <si>
    <t>(2.23)</t>
  </si>
  <si>
    <t>(2.47)</t>
  </si>
  <si>
    <t>Age 18-34</t>
  </si>
  <si>
    <t>-0.06</t>
  </si>
  <si>
    <t>-0.29***</t>
  </si>
  <si>
    <t>-0.15**</t>
  </si>
  <si>
    <t>-0.12**</t>
  </si>
  <si>
    <t>(-1.17)</t>
  </si>
  <si>
    <t>(-3.76)</t>
  </si>
  <si>
    <t>(-2.18)</t>
  </si>
  <si>
    <t>(-2.04)</t>
  </si>
  <si>
    <t>age 35-49</t>
  </si>
  <si>
    <t>0.01</t>
  </si>
  <si>
    <t>-0.22***</t>
  </si>
  <si>
    <t>-0.13*</t>
  </si>
  <si>
    <t>(0.13)</t>
  </si>
  <si>
    <t>(-2.96)</t>
  </si>
  <si>
    <t>(-1.87)</t>
  </si>
  <si>
    <t>(-0.44)</t>
  </si>
  <si>
    <t>Age 50-64</t>
  </si>
  <si>
    <t>0.04</t>
  </si>
  <si>
    <t>-0.18**</t>
  </si>
  <si>
    <t>-0.09</t>
  </si>
  <si>
    <t>(0.87)</t>
  </si>
  <si>
    <t>(-2.28)</t>
  </si>
  <si>
    <t>(-1.29)</t>
  </si>
  <si>
    <t>(-0.35)</t>
  </si>
  <si>
    <t>-0.01</t>
  </si>
  <si>
    <t>-0.06***</t>
  </si>
  <si>
    <t>(-0.14)</t>
  </si>
  <si>
    <t>(-0.18)</t>
  </si>
  <si>
    <t>(-1.09)</t>
  </si>
  <si>
    <t>(-2.69)</t>
  </si>
  <si>
    <t>less than high school</t>
  </si>
  <si>
    <t>-0.35***</t>
  </si>
  <si>
    <t>-0.23**</t>
  </si>
  <si>
    <t>-0.21**</t>
  </si>
  <si>
    <t>-0.32***</t>
  </si>
  <si>
    <t>(-6.84)</t>
  </si>
  <si>
    <t>(-2.42)</t>
  </si>
  <si>
    <t>(-2.56)</t>
  </si>
  <si>
    <t>(-4.75)</t>
  </si>
  <si>
    <t>some college or vocational school</t>
  </si>
  <si>
    <t>-0.11***</t>
  </si>
  <si>
    <t>-0.15***</t>
  </si>
  <si>
    <t>-0.12***</t>
  </si>
  <si>
    <t>(-3.12)</t>
  </si>
  <si>
    <t>(-3.56)</t>
  </si>
  <si>
    <t>(-3.19)</t>
  </si>
  <si>
    <t>(-1.11)</t>
  </si>
  <si>
    <t>associates degree</t>
  </si>
  <si>
    <t>-0.07</t>
  </si>
  <si>
    <t>-0.08</t>
  </si>
  <si>
    <t>(0.28)</t>
  </si>
  <si>
    <t>(-1.62)</t>
  </si>
  <si>
    <t>(-0.78)</t>
  </si>
  <si>
    <t>bachelor's degree</t>
  </si>
  <si>
    <t>0.02</t>
  </si>
  <si>
    <t>-0.13***</t>
  </si>
  <si>
    <t>-0.08**</t>
  </si>
  <si>
    <t>-0.06*</t>
  </si>
  <si>
    <t>(0.65)</t>
  </si>
  <si>
    <t>(-2.81)</t>
  </si>
  <si>
    <t>(-2.08)</t>
  </si>
  <si>
    <t>(-1.91)</t>
  </si>
  <si>
    <t>graduate degree</t>
  </si>
  <si>
    <t>0.16***</t>
  </si>
  <si>
    <t>(3.90)</t>
  </si>
  <si>
    <t>(-1.08)</t>
  </si>
  <si>
    <t>(-0.60)</t>
  </si>
  <si>
    <t>(-0.23)</t>
  </si>
  <si>
    <t>Born outside USA</t>
  </si>
  <si>
    <t>-0.10**</t>
  </si>
  <si>
    <t>-0.09**</t>
  </si>
  <si>
    <t>(-0.28)</t>
  </si>
  <si>
    <t>(-0.86)</t>
  </si>
  <si>
    <t>(-2.31)</t>
  </si>
  <si>
    <t>(-2.44)</t>
  </si>
  <si>
    <t>American Indian</t>
  </si>
  <si>
    <t>0.03</t>
  </si>
  <si>
    <t>0.10</t>
  </si>
  <si>
    <t>(-0.37)</t>
  </si>
  <si>
    <t>(-0.04)</t>
  </si>
  <si>
    <t>(0.18)</t>
  </si>
  <si>
    <t>0.07</t>
  </si>
  <si>
    <t>-0.10</t>
  </si>
  <si>
    <t>-0.11**</t>
  </si>
  <si>
    <t>(1.11)</t>
  </si>
  <si>
    <t>(-1.41)</t>
  </si>
  <si>
    <t>(-2.09)</t>
  </si>
  <si>
    <t>0.11**</t>
  </si>
  <si>
    <t>0.00</t>
  </si>
  <si>
    <t>(-0.63)</t>
  </si>
  <si>
    <t>(2.10)</t>
  </si>
  <si>
    <t>(2.46)</t>
  </si>
  <si>
    <t>(0.08)</t>
  </si>
  <si>
    <t>(-0.90)</t>
  </si>
  <si>
    <t>(0.48)</t>
  </si>
  <si>
    <t>(-0.42)</t>
  </si>
  <si>
    <t>(-0.74)</t>
  </si>
  <si>
    <t>(-1.36)</t>
  </si>
  <si>
    <t>(0.04)</t>
  </si>
  <si>
    <t>(-0.09)</t>
  </si>
  <si>
    <t>All or more workers on-site</t>
  </si>
  <si>
    <t>(-0.31)</t>
  </si>
  <si>
    <t>(0.54)</t>
  </si>
  <si>
    <t>(-0.61)</t>
  </si>
  <si>
    <t>Small businesses (less than 100)</t>
  </si>
  <si>
    <t>0.09***</t>
  </si>
  <si>
    <t>(2.61)</t>
  </si>
  <si>
    <t>(1.10)</t>
  </si>
  <si>
    <t>(0.10)</t>
  </si>
  <si>
    <t>Large businesses (1000 or more)</t>
  </si>
  <si>
    <t>0.05</t>
  </si>
  <si>
    <t>0.05*</t>
  </si>
  <si>
    <t>(1.51)</t>
  </si>
  <si>
    <t>(1.77)</t>
  </si>
  <si>
    <t>(2.31)</t>
  </si>
  <si>
    <t>construction</t>
  </si>
  <si>
    <t>-0.15*</t>
  </si>
  <si>
    <t>-0.12*</t>
  </si>
  <si>
    <t>-0.05</t>
  </si>
  <si>
    <t>(-1.90)</t>
  </si>
  <si>
    <t>(-1.77)</t>
  </si>
  <si>
    <t>(-0.81)</t>
  </si>
  <si>
    <t>finance</t>
  </si>
  <si>
    <t>(-0.59)</t>
  </si>
  <si>
    <t>(-0.53)</t>
  </si>
  <si>
    <t>healthcare</t>
  </si>
  <si>
    <t>(-0.89)</t>
  </si>
  <si>
    <t>(-0.41)</t>
  </si>
  <si>
    <t>information</t>
  </si>
  <si>
    <t>-0.51***</t>
  </si>
  <si>
    <t>-0.37***</t>
  </si>
  <si>
    <t>-0.25***</t>
  </si>
  <si>
    <t>(-5.29)</t>
  </si>
  <si>
    <t>(-4.37)</t>
  </si>
  <si>
    <t>(-3.53)</t>
  </si>
  <si>
    <t>other sector</t>
  </si>
  <si>
    <t>0.06</t>
  </si>
  <si>
    <t>(0.67)</t>
  </si>
  <si>
    <t>(2.79)</t>
  </si>
  <si>
    <t>professional and technical services</t>
  </si>
  <si>
    <t>-0.17**</t>
  </si>
  <si>
    <t>(-2.22)</t>
  </si>
  <si>
    <t>(-1.95)</t>
  </si>
  <si>
    <t>Restaurants and hospitality</t>
  </si>
  <si>
    <t>(-1.21)</t>
  </si>
  <si>
    <t>(-0.99)</t>
  </si>
  <si>
    <t>(-1.15)</t>
  </si>
  <si>
    <t>Retail or wholesale</t>
  </si>
  <si>
    <t>(-0.85)</t>
  </si>
  <si>
    <t>(-1.06)</t>
  </si>
  <si>
    <t>Received support from PPP</t>
  </si>
  <si>
    <t>-0.09*</t>
  </si>
  <si>
    <t>(-1.84)</t>
  </si>
  <si>
    <t>(-1.32)</t>
  </si>
  <si>
    <t>(-1.50)</t>
  </si>
  <si>
    <t>-0.14**</t>
  </si>
  <si>
    <t>(-2.55)</t>
  </si>
  <si>
    <t>(-3.14)</t>
  </si>
  <si>
    <t>-0.19***</t>
  </si>
  <si>
    <t>(-3.17)</t>
  </si>
  <si>
    <t>(-3.15)</t>
  </si>
  <si>
    <t>-0.07***</t>
  </si>
  <si>
    <t>(-1.04)</t>
  </si>
  <si>
    <t>(-2.72)</t>
  </si>
  <si>
    <t>-0.09***</t>
  </si>
  <si>
    <t>(-0.16)</t>
  </si>
  <si>
    <t>(-2.73)</t>
  </si>
  <si>
    <t>App/mobile-phone based job</t>
  </si>
  <si>
    <t>0.14***</t>
  </si>
  <si>
    <t>0.09**</t>
  </si>
  <si>
    <t>(0.40)</t>
  </si>
  <si>
    <t>(2.82)</t>
  </si>
  <si>
    <t>(2.20)</t>
  </si>
  <si>
    <t>temporary job</t>
  </si>
  <si>
    <t>(-0.47)</t>
  </si>
  <si>
    <t>Occupation is a professional role</t>
  </si>
  <si>
    <t>0.12***</t>
  </si>
  <si>
    <t>0.10***</t>
  </si>
  <si>
    <t>0.04*</t>
  </si>
  <si>
    <t>(3.98)</t>
  </si>
  <si>
    <t>(3.76)</t>
  </si>
  <si>
    <t>(1.84)</t>
  </si>
  <si>
    <t>Occupation is food preparation or personal services</t>
  </si>
  <si>
    <t>0.08</t>
  </si>
  <si>
    <t>(0.86)</t>
  </si>
  <si>
    <t>(0.73)</t>
  </si>
  <si>
    <t>(1.41)</t>
  </si>
  <si>
    <t>Self-employed</t>
  </si>
  <si>
    <t>(0.33)</t>
  </si>
  <si>
    <t>(0.84)</t>
  </si>
  <si>
    <t>(-1.35)</t>
  </si>
  <si>
    <t>Job considered essential by state government</t>
  </si>
  <si>
    <t>(1.29)</t>
  </si>
  <si>
    <t>Have worked remotely since pandemic</t>
  </si>
  <si>
    <t>0.15***</t>
  </si>
  <si>
    <t>(3.80)</t>
  </si>
  <si>
    <t>(-0.80)</t>
  </si>
  <si>
    <t>Have never worked remotely during pandemic</t>
  </si>
  <si>
    <t>-0.07**</t>
  </si>
  <si>
    <t>(-2.00)</t>
  </si>
  <si>
    <t>(1.22)</t>
  </si>
  <si>
    <t>In union now or in last job</t>
  </si>
  <si>
    <t>0.18***</t>
  </si>
  <si>
    <t>0.13***</t>
  </si>
  <si>
    <t>(2.22)</t>
  </si>
  <si>
    <t>(5.22)</t>
  </si>
  <si>
    <t>(4.52)</t>
  </si>
  <si>
    <t>Hold multiple jobs</t>
  </si>
  <si>
    <t>-0.17***</t>
  </si>
  <si>
    <t>(-4.10)</t>
  </si>
  <si>
    <t>(-3.44)</t>
  </si>
  <si>
    <t>(-2.40)</t>
  </si>
  <si>
    <t>Strongly agree employer provides sick leave</t>
  </si>
  <si>
    <t>0.27***</t>
  </si>
  <si>
    <t>(8.88)</t>
  </si>
  <si>
    <t>(6.63)</t>
  </si>
  <si>
    <t>Strongly agree comfortable raising health concerns</t>
  </si>
  <si>
    <t>(4.80)</t>
  </si>
  <si>
    <t>Strongly agree employer cares about health</t>
  </si>
  <si>
    <t>0.23***</t>
  </si>
  <si>
    <t>0.06*</t>
  </si>
  <si>
    <t>(5.79)</t>
  </si>
  <si>
    <t>(1.87)</t>
  </si>
  <si>
    <t>Strongly agree employer takes safety precauitions</t>
  </si>
  <si>
    <t>0.21***</t>
  </si>
  <si>
    <t>0.11***</t>
  </si>
  <si>
    <t>(5.65)</t>
  </si>
  <si>
    <t>(3.67)</t>
  </si>
  <si>
    <t>Exposure to COVID-19 at work is likely</t>
  </si>
  <si>
    <t>-0.10***</t>
  </si>
  <si>
    <t>(-3.65)</t>
  </si>
  <si>
    <t>(-1.34)</t>
  </si>
  <si>
    <t>Opportunity to do best work (1-5)</t>
  </si>
  <si>
    <t>(9.54)</t>
  </si>
  <si>
    <t>My developed is encouraged (1-5)</t>
  </si>
  <si>
    <t>0.06***</t>
  </si>
  <si>
    <t>(5.00)</t>
  </si>
  <si>
    <t>My opinions count at work (1-5)</t>
  </si>
  <si>
    <t>(8.75)</t>
  </si>
  <si>
    <t>I am treated with respect (1-5)</t>
  </si>
  <si>
    <t>(8.76)</t>
  </si>
  <si>
    <t>Constant</t>
  </si>
  <si>
    <t>3.80***</t>
  </si>
  <si>
    <t>4.24***</t>
  </si>
  <si>
    <t>3.62***</t>
  </si>
  <si>
    <t>2.16***</t>
  </si>
  <si>
    <t>(69.69)</t>
  </si>
  <si>
    <t>(37.02)</t>
  </si>
  <si>
    <t>(34.76)</t>
  </si>
  <si>
    <t>(21.87)</t>
  </si>
  <si>
    <t>Observations</t>
  </si>
  <si>
    <t>4,670</t>
  </si>
  <si>
    <t>2,393</t>
  </si>
  <si>
    <t>2,257</t>
  </si>
  <si>
    <t>2,248</t>
  </si>
  <si>
    <t>Adjusted R-squared</t>
  </si>
  <si>
    <t>0.16</t>
  </si>
  <si>
    <t>0.39</t>
  </si>
  <si>
    <t>0.59</t>
  </si>
  <si>
    <t>-0.08***</t>
  </si>
  <si>
    <t>(-0.51)</t>
  </si>
  <si>
    <t>(-4.32)</t>
  </si>
  <si>
    <t>(-3.37)</t>
  </si>
  <si>
    <t>(-3.87)</t>
  </si>
  <si>
    <t>(5.29)</t>
  </si>
  <si>
    <t>(0.82)</t>
  </si>
  <si>
    <t>(-0.58)</t>
  </si>
  <si>
    <t>(-0.52)</t>
  </si>
  <si>
    <t>(0.17)</t>
  </si>
  <si>
    <t>(0.07)</t>
  </si>
  <si>
    <t>(-0.55)</t>
  </si>
  <si>
    <t>(0.12)</t>
  </si>
  <si>
    <t>(0.23)</t>
  </si>
  <si>
    <t>(-1.19)</t>
  </si>
  <si>
    <t>(-0.32)</t>
  </si>
  <si>
    <t>0.04**</t>
  </si>
  <si>
    <t>(1.99)</t>
  </si>
  <si>
    <t>(0.57)</t>
  </si>
  <si>
    <t>0.28***</t>
  </si>
  <si>
    <t>0.35***</t>
  </si>
  <si>
    <t>0.30***</t>
  </si>
  <si>
    <t>(-3.98)</t>
  </si>
  <si>
    <t>(4.27)</t>
  </si>
  <si>
    <t>(4.76)</t>
  </si>
  <si>
    <t>(-3.73)</t>
  </si>
  <si>
    <t>(-2.29)</t>
  </si>
  <si>
    <t>(-1.10)</t>
  </si>
  <si>
    <t>(0.14)</t>
  </si>
  <si>
    <t>(0.64)</t>
  </si>
  <si>
    <t>(0.83)</t>
  </si>
  <si>
    <t>(1.31)</t>
  </si>
  <si>
    <t>(-0.79)</t>
  </si>
  <si>
    <t>(-1.31)</t>
  </si>
  <si>
    <t>(-0.97)</t>
  </si>
  <si>
    <t>(-0.48)</t>
  </si>
  <si>
    <t>-0.20</t>
  </si>
  <si>
    <t>-0.17</t>
  </si>
  <si>
    <t>(-0.64)</t>
  </si>
  <si>
    <t>(-1.42)</t>
  </si>
  <si>
    <t>(-1.39)</t>
  </si>
  <si>
    <t>(4.06)</t>
  </si>
  <si>
    <t>(-1.13)</t>
  </si>
  <si>
    <t>(-0.30)</t>
  </si>
  <si>
    <t>(-0.57)</t>
  </si>
  <si>
    <t>(3.00)</t>
  </si>
  <si>
    <t>(1.39)</t>
  </si>
  <si>
    <t>(0.15)</t>
  </si>
  <si>
    <t>0.08***</t>
  </si>
  <si>
    <t>(3.06)</t>
  </si>
  <si>
    <t>(1.13)</t>
  </si>
  <si>
    <t>(0.85)</t>
  </si>
  <si>
    <t>(0.37)</t>
  </si>
  <si>
    <t>(0.47)</t>
  </si>
  <si>
    <t>(1.07)</t>
  </si>
  <si>
    <t>(1.09)</t>
  </si>
  <si>
    <t>0.07***</t>
  </si>
  <si>
    <t>0.05**</t>
  </si>
  <si>
    <t>(3.04)</t>
  </si>
  <si>
    <t>(2.52)</t>
  </si>
  <si>
    <t>(0.79)</t>
  </si>
  <si>
    <t>(0.42)</t>
  </si>
  <si>
    <t>(0.71)</t>
  </si>
  <si>
    <t>(0.69)</t>
  </si>
  <si>
    <t>(-1.43)</t>
  </si>
  <si>
    <t>(-0.88)</t>
  </si>
  <si>
    <t>-0.18***</t>
  </si>
  <si>
    <t>-0.16***</t>
  </si>
  <si>
    <t>(-3.34)</t>
  </si>
  <si>
    <t>(-3.35)</t>
  </si>
  <si>
    <t>-0.08*</t>
  </si>
  <si>
    <t>(-2.06)</t>
  </si>
  <si>
    <t>(-1.55)</t>
  </si>
  <si>
    <t>(-1.66)</t>
  </si>
  <si>
    <t>-0.24***</t>
  </si>
  <si>
    <t>(-4.08)</t>
  </si>
  <si>
    <t>(-3.57)</t>
  </si>
  <si>
    <t>(-2.98)</t>
  </si>
  <si>
    <t>(-0.39)</t>
  </si>
  <si>
    <t>(-0.56)</t>
  </si>
  <si>
    <t>(0.36)</t>
  </si>
  <si>
    <t>(-2.11)</t>
  </si>
  <si>
    <t>(-2.12)</t>
  </si>
  <si>
    <t>(-2.03)</t>
  </si>
  <si>
    <t>(-1.03)</t>
  </si>
  <si>
    <t>(-0.71)</t>
  </si>
  <si>
    <t>(-0.95)</t>
  </si>
  <si>
    <t>(-1.05)</t>
  </si>
  <si>
    <t>(-2.27)</t>
  </si>
  <si>
    <t>(-2.71)</t>
  </si>
  <si>
    <t>(-2.43)</t>
  </si>
  <si>
    <t>(-1.14)</t>
  </si>
  <si>
    <t>(-0.43)</t>
  </si>
  <si>
    <t>-0.21***</t>
  </si>
  <si>
    <t>-0.20***</t>
  </si>
  <si>
    <t>(-5.16)</t>
  </si>
  <si>
    <t>(-4.61)</t>
  </si>
  <si>
    <t>(-5.19)</t>
  </si>
  <si>
    <t>-0.14***</t>
  </si>
  <si>
    <t>(-3.43)</t>
  </si>
  <si>
    <t>(-2.93)</t>
  </si>
  <si>
    <t>-0.06**</t>
  </si>
  <si>
    <t>-0.05**</t>
  </si>
  <si>
    <t>(-1.98)</t>
  </si>
  <si>
    <t>(-2.99)</t>
  </si>
  <si>
    <t>(-4.63)</t>
  </si>
  <si>
    <t>(-4.95)</t>
  </si>
  <si>
    <t>(1.14)</t>
  </si>
  <si>
    <t>(2.17)</t>
  </si>
  <si>
    <t>(1.48)</t>
  </si>
  <si>
    <t>(2.06)</t>
  </si>
  <si>
    <t>(5.43)</t>
  </si>
  <si>
    <t>(5.08)</t>
  </si>
  <si>
    <t>0.24***</t>
  </si>
  <si>
    <t>0.29***</t>
  </si>
  <si>
    <t>(4.39)</t>
  </si>
  <si>
    <t>(5.02)</t>
  </si>
  <si>
    <t>(5.57)</t>
  </si>
  <si>
    <t>-0.05*</t>
  </si>
  <si>
    <t>(-0.76)</t>
  </si>
  <si>
    <t>(-1.70)</t>
  </si>
  <si>
    <t>(2.25)</t>
  </si>
  <si>
    <t>(1.82)</t>
  </si>
  <si>
    <t>(2.42)</t>
  </si>
  <si>
    <t>0.20***</t>
  </si>
  <si>
    <t>(7.35)</t>
  </si>
  <si>
    <t>(3.51)</t>
  </si>
  <si>
    <t>(-0.67)</t>
  </si>
  <si>
    <t>(0.68)</t>
  </si>
  <si>
    <t>(1.25)</t>
  </si>
  <si>
    <t>(5.49)</t>
  </si>
  <si>
    <t>(4.73)</t>
  </si>
  <si>
    <t>(0.93)</t>
  </si>
  <si>
    <t>(2.53)</t>
  </si>
  <si>
    <t>(3.21)</t>
  </si>
  <si>
    <t>(3.40)</t>
  </si>
  <si>
    <t>(2.33)</t>
  </si>
  <si>
    <t>(0.78)</t>
  </si>
  <si>
    <t>(2.01)</t>
  </si>
  <si>
    <t>(2.99)</t>
  </si>
  <si>
    <t>(1.95)</t>
  </si>
  <si>
    <t>(-5.77)</t>
  </si>
  <si>
    <t>(-4.46)</t>
  </si>
  <si>
    <t>0.05***</t>
  </si>
  <si>
    <t>(4.29)</t>
  </si>
  <si>
    <t>0.04***</t>
  </si>
  <si>
    <t>(4.10)</t>
  </si>
  <si>
    <t>0.03**</t>
  </si>
  <si>
    <t>(4.02)</t>
  </si>
  <si>
    <t>2.92***</t>
  </si>
  <si>
    <t>3.00***</t>
  </si>
  <si>
    <t>2.82***</t>
  </si>
  <si>
    <t>2.22***</t>
  </si>
  <si>
    <t>(73.68)</t>
  </si>
  <si>
    <t>(36.13)</t>
  </si>
  <si>
    <t>(33.88)</t>
  </si>
  <si>
    <t>(24.05)</t>
  </si>
  <si>
    <t>4,986</t>
  </si>
  <si>
    <t>2,524</t>
  </si>
  <si>
    <t>2,374</t>
  </si>
  <si>
    <t>2,363</t>
  </si>
  <si>
    <t>0.17</t>
  </si>
  <si>
    <t>0.25</t>
  </si>
  <si>
    <t>0.32</t>
  </si>
  <si>
    <t>-0.28***</t>
  </si>
  <si>
    <t>-0.13**</t>
  </si>
  <si>
    <t>(-4.35)</t>
  </si>
  <si>
    <t>(-1.97)</t>
  </si>
  <si>
    <t>(-1.45)</t>
  </si>
  <si>
    <t>0.25***</t>
  </si>
  <si>
    <t>0.13**</t>
  </si>
  <si>
    <t>(4.19)</t>
  </si>
  <si>
    <t>(1.02)</t>
  </si>
  <si>
    <t>(0.66)</t>
  </si>
  <si>
    <t>-0.22*</t>
  </si>
  <si>
    <t>-0.15</t>
  </si>
  <si>
    <t>-0.11</t>
  </si>
  <si>
    <t>(-1.24)</t>
  </si>
  <si>
    <t>0.20*</t>
  </si>
  <si>
    <t>-0.18</t>
  </si>
  <si>
    <t>-0.13</t>
  </si>
  <si>
    <t>(1.83)</t>
  </si>
  <si>
    <t>(-0.29)</t>
  </si>
  <si>
    <t>(1.43)</t>
  </si>
  <si>
    <t>(-1.12)</t>
  </si>
  <si>
    <t>(-0.50)</t>
  </si>
  <si>
    <t>(1.32)</t>
  </si>
  <si>
    <t>(2.81)</t>
  </si>
  <si>
    <t>(1.47)</t>
  </si>
  <si>
    <t>(0.05)</t>
  </si>
  <si>
    <t>-0.49***</t>
  </si>
  <si>
    <t>-0.46***</t>
  </si>
  <si>
    <t>-0.71***</t>
  </si>
  <si>
    <t>(-2.23)</t>
  </si>
  <si>
    <t>(-3.05)</t>
  </si>
  <si>
    <t>(-3.24)</t>
  </si>
  <si>
    <t>(-5.95)</t>
  </si>
  <si>
    <t>-0.16**</t>
  </si>
  <si>
    <t>(-2.88)</t>
  </si>
  <si>
    <t>(-2.46)</t>
  </si>
  <si>
    <t>(-1.47)</t>
  </si>
  <si>
    <t>-0.14*</t>
  </si>
  <si>
    <t>(-1.73)</t>
  </si>
  <si>
    <t>(-2.14)</t>
  </si>
  <si>
    <t>(-0.08)</t>
  </si>
  <si>
    <t>0.14</t>
  </si>
  <si>
    <t>-0.12</t>
  </si>
  <si>
    <t>(1.16)</t>
  </si>
  <si>
    <t>(-0.77)</t>
  </si>
  <si>
    <t>(-0.82)</t>
  </si>
  <si>
    <t>-0.16*</t>
  </si>
  <si>
    <t>-0.23***</t>
  </si>
  <si>
    <t>(-2.25)</t>
  </si>
  <si>
    <t>(-1.74)</t>
  </si>
  <si>
    <t>0.15</t>
  </si>
  <si>
    <t>0.13</t>
  </si>
  <si>
    <t>(0.50)</t>
  </si>
  <si>
    <t>(0.27)</t>
  </si>
  <si>
    <t>(0.59)</t>
  </si>
  <si>
    <t>-0.16</t>
  </si>
  <si>
    <t>-0.20*</t>
  </si>
  <si>
    <t>(-0.27)</t>
  </si>
  <si>
    <t>(-1.78)</t>
  </si>
  <si>
    <t>0.11</t>
  </si>
  <si>
    <t>(-0.17)</t>
  </si>
  <si>
    <t>(0.98)</t>
  </si>
  <si>
    <t>(1.23)</t>
  </si>
  <si>
    <t>0.12</t>
  </si>
  <si>
    <t>(1.04)</t>
  </si>
  <si>
    <t>(1.44)</t>
  </si>
  <si>
    <t>(0.31)</t>
  </si>
  <si>
    <t>-0.29**</t>
  </si>
  <si>
    <t>0.09</t>
  </si>
  <si>
    <t>(0.77)</t>
  </si>
  <si>
    <t>(-2.20)</t>
  </si>
  <si>
    <t>(-1.64)</t>
  </si>
  <si>
    <t>0.16**</t>
  </si>
  <si>
    <t>(2.50)</t>
  </si>
  <si>
    <t>(1.05)</t>
  </si>
  <si>
    <t>(0.60)</t>
  </si>
  <si>
    <t>(1.40)</t>
  </si>
  <si>
    <t>-0.29</t>
  </si>
  <si>
    <t>-0.19</t>
  </si>
  <si>
    <t>(-1.52)</t>
  </si>
  <si>
    <t>0.28</t>
  </si>
  <si>
    <t>0.22</t>
  </si>
  <si>
    <t>(1.18)</t>
  </si>
  <si>
    <t>(0.53)</t>
  </si>
  <si>
    <t>(-0.19)</t>
  </si>
  <si>
    <t>(-0.00)</t>
  </si>
  <si>
    <t>(-0.96)</t>
  </si>
  <si>
    <t>-0.55**</t>
  </si>
  <si>
    <t>-0.46**</t>
  </si>
  <si>
    <t>-0.35**</t>
  </si>
  <si>
    <t>(-2.57)</t>
  </si>
  <si>
    <t>(-2.36)</t>
  </si>
  <si>
    <t>(-2.15)</t>
  </si>
  <si>
    <t>0.66***</t>
  </si>
  <si>
    <t>(-0.46)</t>
  </si>
  <si>
    <t>(3.11)</t>
  </si>
  <si>
    <t>(-0.22)</t>
  </si>
  <si>
    <t>(-0.11)</t>
  </si>
  <si>
    <t>(-0.69)</t>
  </si>
  <si>
    <t>(-1.99)</t>
  </si>
  <si>
    <t>(-0.66)</t>
  </si>
  <si>
    <t>(-1.28)</t>
  </si>
  <si>
    <t>(-0.15)</t>
  </si>
  <si>
    <t>(-0.07)</t>
  </si>
  <si>
    <t>(0.95)</t>
  </si>
  <si>
    <t>(-1.00)</t>
  </si>
  <si>
    <t>(-1.01)</t>
  </si>
  <si>
    <t>(0.11)</t>
  </si>
  <si>
    <t>(-1.20)</t>
  </si>
  <si>
    <t>(-0.87)</t>
  </si>
  <si>
    <t>(2.86)</t>
  </si>
  <si>
    <t>(1.19)</t>
  </si>
  <si>
    <t>(1.42)</t>
  </si>
  <si>
    <t>(1.57)</t>
  </si>
  <si>
    <t>0.13*</t>
  </si>
  <si>
    <t>(1.79)</t>
  </si>
  <si>
    <t>(0.88)</t>
  </si>
  <si>
    <t>-</t>
  </si>
  <si>
    <t>0.11*</t>
  </si>
  <si>
    <t>0.12**</t>
  </si>
  <si>
    <t>(1.76)</t>
  </si>
  <si>
    <t>(-3.27)</t>
  </si>
  <si>
    <t>(-1.68)</t>
  </si>
  <si>
    <t>(3.30)</t>
  </si>
  <si>
    <t>0.09*</t>
  </si>
  <si>
    <t>(3.68)</t>
  </si>
  <si>
    <t>(1.71)</t>
  </si>
  <si>
    <t>0.12*</t>
  </si>
  <si>
    <t>(3.81)</t>
  </si>
  <si>
    <t>(1.88)</t>
  </si>
  <si>
    <t>(1.74)</t>
  </si>
  <si>
    <t>(-1.25)</t>
  </si>
  <si>
    <t>(4.65)</t>
  </si>
  <si>
    <t>(4.51)</t>
  </si>
  <si>
    <t>(6.30)</t>
  </si>
  <si>
    <t>3.63***</t>
  </si>
  <si>
    <t>3.99***</t>
  </si>
  <si>
    <t>3.59***</t>
  </si>
  <si>
    <t>2.23***</t>
  </si>
  <si>
    <t>(30.12)</t>
  </si>
  <si>
    <t>(17.24)</t>
  </si>
  <si>
    <t>(16.76)</t>
  </si>
  <si>
    <t>(11.20)</t>
  </si>
  <si>
    <t>1,219</t>
  </si>
  <si>
    <t>814</t>
  </si>
  <si>
    <t>764</t>
  </si>
  <si>
    <t>763</t>
  </si>
  <si>
    <t>0.18</t>
  </si>
  <si>
    <t>0.27</t>
  </si>
  <si>
    <t>0.45</t>
  </si>
  <si>
    <t>0.62</t>
  </si>
  <si>
    <t>-0.14</t>
  </si>
  <si>
    <t>-0.20**</t>
  </si>
  <si>
    <t>(-2.45)</t>
  </si>
  <si>
    <t>0.34***</t>
  </si>
  <si>
    <t>0.23**</t>
  </si>
  <si>
    <t>(3.95)</t>
  </si>
  <si>
    <t>(2.26)</t>
  </si>
  <si>
    <t>(1.01)</t>
  </si>
  <si>
    <t>(-0.94)</t>
  </si>
  <si>
    <t>(-0.40)</t>
  </si>
  <si>
    <t>(0.63)</t>
  </si>
  <si>
    <t>-0.21</t>
  </si>
  <si>
    <t>0.23</t>
  </si>
  <si>
    <t>(-1.33)</t>
  </si>
  <si>
    <t>(-0.65)</t>
  </si>
  <si>
    <t>(-0.49)</t>
  </si>
  <si>
    <t>(1.17)</t>
  </si>
  <si>
    <t>-0.23</t>
  </si>
  <si>
    <t>(-0.70)</t>
  </si>
  <si>
    <t>(-0.25)</t>
  </si>
  <si>
    <t>(0.74)</t>
  </si>
  <si>
    <t>-0.19**</t>
  </si>
  <si>
    <t>-0.17*</t>
  </si>
  <si>
    <t>(-2.10)</t>
  </si>
  <si>
    <t>(-1.85)</t>
  </si>
  <si>
    <t>(-3.11)</t>
  </si>
  <si>
    <t>-0.39***</t>
  </si>
  <si>
    <t>-0.33*</t>
  </si>
  <si>
    <t>-0.27***</t>
  </si>
  <si>
    <t>-0.30**</t>
  </si>
  <si>
    <t>-0.25**</t>
  </si>
  <si>
    <t>(-2.97)</t>
  </si>
  <si>
    <t>(-2.37)</t>
  </si>
  <si>
    <t>(-2.33)</t>
  </si>
  <si>
    <t>(-0.10)</t>
  </si>
  <si>
    <t>-0.24**</t>
  </si>
  <si>
    <t>-0.41***</t>
  </si>
  <si>
    <t>-0.23*</t>
  </si>
  <si>
    <t>(-2.26)</t>
  </si>
  <si>
    <t>(-2.84)</t>
  </si>
  <si>
    <t>(-1.65)</t>
  </si>
  <si>
    <t>(-2.78)</t>
  </si>
  <si>
    <t>-0.36*</t>
  </si>
  <si>
    <t>(-1.54)</t>
  </si>
  <si>
    <t>-0.30*</t>
  </si>
  <si>
    <t>-0.25</t>
  </si>
  <si>
    <t>0.35*</t>
  </si>
  <si>
    <t>-0.29*</t>
  </si>
  <si>
    <t>(1.90)</t>
  </si>
  <si>
    <t>(-1.76)</t>
  </si>
  <si>
    <t>0.33*</t>
  </si>
  <si>
    <t>(0.06)</t>
  </si>
  <si>
    <t>(0.24)</t>
  </si>
  <si>
    <t>(1.91)</t>
  </si>
  <si>
    <t>(-0.33)</t>
  </si>
  <si>
    <t>(1.46)</t>
  </si>
  <si>
    <t>(0.35)</t>
  </si>
  <si>
    <t>(0.34)</t>
  </si>
  <si>
    <t>-0.37</t>
  </si>
  <si>
    <t>(-0.36)</t>
  </si>
  <si>
    <t>0.58***</t>
  </si>
  <si>
    <t>0.51***</t>
  </si>
  <si>
    <t>0.37***</t>
  </si>
  <si>
    <t>(4.53)</t>
  </si>
  <si>
    <t>(3.78)</t>
  </si>
  <si>
    <t>-0.43</t>
  </si>
  <si>
    <t>-0.36</t>
  </si>
  <si>
    <t>-0.38</t>
  </si>
  <si>
    <t>-0.27</t>
  </si>
  <si>
    <t>-0.22</t>
  </si>
  <si>
    <t>(-1.07)</t>
  </si>
  <si>
    <t>(-1.37)</t>
  </si>
  <si>
    <t>-0.60</t>
  </si>
  <si>
    <t>-0.48</t>
  </si>
  <si>
    <t>-0.57**</t>
  </si>
  <si>
    <t>(-1.63)</t>
  </si>
  <si>
    <t>-0.35</t>
  </si>
  <si>
    <t>-0.28</t>
  </si>
  <si>
    <t>(-0.98)</t>
  </si>
  <si>
    <t>(-1.38)</t>
  </si>
  <si>
    <t>-0.45</t>
  </si>
  <si>
    <t>-0.30</t>
  </si>
  <si>
    <t>-0.54*</t>
  </si>
  <si>
    <t>(-1.96)</t>
  </si>
  <si>
    <t>-0.40</t>
  </si>
  <si>
    <t>(0.21)</t>
  </si>
  <si>
    <t>-0.31**</t>
  </si>
  <si>
    <t>(-2.02)</t>
  </si>
  <si>
    <t>(-2.13)</t>
  </si>
  <si>
    <t>(-0.26)</t>
  </si>
  <si>
    <t>(-0.73)</t>
  </si>
  <si>
    <t>(-1.59)</t>
  </si>
  <si>
    <t>(0.91)</t>
  </si>
  <si>
    <t>0.32**</t>
  </si>
  <si>
    <t>0.33**</t>
  </si>
  <si>
    <t>0.33***</t>
  </si>
  <si>
    <t>(2.71)</t>
  </si>
  <si>
    <t>(-0.34)</t>
  </si>
  <si>
    <t>(1.30)</t>
  </si>
  <si>
    <t>(0.99)</t>
  </si>
  <si>
    <t>(1.20)</t>
  </si>
  <si>
    <t>(1.35)</t>
  </si>
  <si>
    <t>-0.18*</t>
  </si>
  <si>
    <t>0.26*</t>
  </si>
  <si>
    <t>(0.44)</t>
  </si>
  <si>
    <t>(1.00)</t>
  </si>
  <si>
    <t>0.23*</t>
  </si>
  <si>
    <t>(2.21)</t>
  </si>
  <si>
    <t>-0.33***</t>
  </si>
  <si>
    <t>(-3.10)</t>
  </si>
  <si>
    <t>(-2.51)</t>
  </si>
  <si>
    <t>0.21**</t>
  </si>
  <si>
    <t>(1.52)</t>
  </si>
  <si>
    <t>(0.22)</t>
  </si>
  <si>
    <t>0.39***</t>
  </si>
  <si>
    <t>(3.05)</t>
  </si>
  <si>
    <t>(0.55)</t>
  </si>
  <si>
    <t>(-0.68)</t>
  </si>
  <si>
    <t>(3.42)</t>
  </si>
  <si>
    <t>(4.69)</t>
  </si>
  <si>
    <t>-0.53</t>
  </si>
  <si>
    <t>3.86***</t>
  </si>
  <si>
    <t>4.49***</t>
  </si>
  <si>
    <t>3.88***</t>
  </si>
  <si>
    <t>2.18***</t>
  </si>
  <si>
    <t>(23.82)</t>
  </si>
  <si>
    <t>(9.84)</t>
  </si>
  <si>
    <t>(8.63)</t>
  </si>
  <si>
    <t>(5.52)</t>
  </si>
  <si>
    <t>816</t>
  </si>
  <si>
    <t>383</t>
  </si>
  <si>
    <t>363</t>
  </si>
  <si>
    <t>359</t>
  </si>
  <si>
    <t>0.36</t>
  </si>
  <si>
    <t>0.47</t>
  </si>
  <si>
    <t>0.67</t>
  </si>
  <si>
    <t>t-statistics in parentheses, *** p&lt;0.01, ** p&lt;0.05, * p&lt;0.1. Models include state effects.</t>
  </si>
  <si>
    <t>Job quality</t>
  </si>
  <si>
    <t>State effects</t>
  </si>
  <si>
    <t>Yes</t>
  </si>
  <si>
    <t>Improvement in job quality</t>
  </si>
  <si>
    <t>Regression of job quality level and change on demographic characteristics, job characteristics, safety concerns, and state effects</t>
  </si>
  <si>
    <t>Hours0_19 (compared to 40-44 hours)</t>
  </si>
  <si>
    <t>Hours20_34 (compared to 40-44 hours)</t>
  </si>
  <si>
    <t>Hours35_39 (compared to 40-44 hours)</t>
  </si>
  <si>
    <t>Hours45_54 (compared to 40-44 hours)</t>
  </si>
  <si>
    <t>Hours55_or_more (compared to 40-44 hours)</t>
  </si>
  <si>
    <t>Population: Have not worked remotely</t>
  </si>
  <si>
    <t>Population: Laid off as a result of COVID</t>
  </si>
  <si>
    <t>Finance or real estate</t>
  </si>
  <si>
    <t>Manufacturing goods</t>
  </si>
  <si>
    <t>Media, internet, software, cable, or phone services</t>
  </si>
  <si>
    <t>Selling goods directly to customers (retail) or other businesses (wholesale)</t>
  </si>
  <si>
    <t>Healthcare, education, non-profit, or government services</t>
  </si>
  <si>
    <t>Professional services (e.g., legal, engineering, computer programming, consulting, administrative services)</t>
  </si>
  <si>
    <t>Construction, transportation, farming, or energy</t>
  </si>
  <si>
    <t>Restaurants, entertainment, or hospitality</t>
  </si>
  <si>
    <t>Other sector</t>
  </si>
  <si>
    <t>OUSEHOLD DATA</t>
  </si>
  <si>
    <t>HISTORICAL</t>
  </si>
  <si>
    <t>A-1. Employment status of the civilian noninstitutional population 16 years and over, 1986 to date</t>
  </si>
  <si>
    <t>[Numbers in thousands]</t>
  </si>
  <si>
    <t>Year</t>
  </si>
  <si>
    <t>and</t>
  </si>
  <si>
    <t>month</t>
  </si>
  <si>
    <t>Civilian</t>
  </si>
  <si>
    <t>noninsti-</t>
  </si>
  <si>
    <t>tutional</t>
  </si>
  <si>
    <t>population</t>
  </si>
  <si>
    <t>Civilian labor force</t>
  </si>
  <si>
    <t>Not</t>
  </si>
  <si>
    <t>in</t>
  </si>
  <si>
    <t>labor</t>
  </si>
  <si>
    <t>force</t>
  </si>
  <si>
    <t>Number</t>
  </si>
  <si>
    <t>Percent</t>
  </si>
  <si>
    <t>of</t>
  </si>
  <si>
    <t>Employed</t>
  </si>
  <si>
    <t>Unemployed</t>
  </si>
  <si>
    <t>Monthly data, seasonally adjusted(1)</t>
  </si>
  <si>
    <t>January</t>
  </si>
  <si>
    <t>February</t>
  </si>
  <si>
    <t>March</t>
  </si>
  <si>
    <t>April</t>
  </si>
  <si>
    <t>May</t>
  </si>
  <si>
    <t>June</t>
  </si>
  <si>
    <t>July</t>
  </si>
  <si>
    <t>August</t>
  </si>
  <si>
    <t>September</t>
  </si>
  <si>
    <t>October</t>
  </si>
  <si>
    <t>November</t>
  </si>
  <si>
    <t>December</t>
  </si>
  <si>
    <t>Footnotes</t>
  </si>
  <si>
    <r>
      <t>(1) </t>
    </r>
    <r>
      <rPr>
        <sz val="6"/>
        <color rgb="FF333333"/>
        <rFont val="Tahoma"/>
        <family val="2"/>
      </rPr>
      <t>The population figures are not adjusted for seasonal variation.</t>
    </r>
  </si>
  <si>
    <t>NOTE: Revisions to population controls and other changes can affect the comparability of labor force levels over time. In recent years, updated population controls have been introduced annually with the release of January data. Additional information is online at https://www.bls.gov/cps/documentation.htm#pop.</t>
  </si>
  <si>
    <t>unemployed</t>
  </si>
  <si>
    <t>Out of labor force</t>
  </si>
  <si>
    <t>labor force</t>
  </si>
  <si>
    <t>employed</t>
  </si>
  <si>
    <t>not in lf</t>
  </si>
  <si>
    <t>job_quality_index2019_2020</t>
  </si>
  <si>
    <t>good2019_2020</t>
  </si>
  <si>
    <t>mediocre2019_2020</t>
  </si>
  <si>
    <t>bad2019_2020</t>
  </si>
  <si>
    <t>Better</t>
  </si>
  <si>
    <t>Stayed_Same</t>
  </si>
  <si>
    <t>Worse</t>
  </si>
  <si>
    <t>Bottom 20%</t>
  </si>
  <si>
    <t>Bottom 21%-49%</t>
  </si>
  <si>
    <t>Middle 50-89%</t>
  </si>
  <si>
    <t>Top 90%</t>
  </si>
  <si>
    <t>income_2019_level</t>
  </si>
  <si>
    <t>wealth_level</t>
  </si>
  <si>
    <t>Needed to borrow money from friends or family in past 30 days</t>
  </si>
  <si>
    <t>Were not able to pay a bill in past 30 days</t>
  </si>
  <si>
    <t>Adults aged 25-64: Bottom 20% of wealth distribution</t>
  </si>
  <si>
    <t>Adults aged 25-64: Bottom 21%-49% of wealth distribution</t>
  </si>
  <si>
    <t>Adults aged 25-64:  Middle 50-89% of wealth distribution</t>
  </si>
  <si>
    <t>Adults aged 25-64: Top 90% of wealth distribution</t>
  </si>
  <si>
    <t>Workers 25-64: Bottom 20% of wealth distribution</t>
  </si>
  <si>
    <t>Workers 25-64:  Bottom 21%-49% of wealth distribution</t>
  </si>
  <si>
    <t>Workers 25-64: Middle 50-89% of wealth distribution</t>
  </si>
  <si>
    <t>Workers 25-64: Top 90% of wealth distribution</t>
  </si>
  <si>
    <t>Workers: Bottom 20% of wealth distribution</t>
  </si>
  <si>
    <t>Workers: Bottom 21%-49% of wealth distribution</t>
  </si>
  <si>
    <t>Workers: Middle 50-89% of wealth distribution</t>
  </si>
  <si>
    <t>Workers: Top 90% of wealth distribution</t>
  </si>
  <si>
    <t>Bottom-20% of 2019 labor income distribution</t>
  </si>
  <si>
    <t>Bottom-21%-49% of 2019 labor income distribution</t>
  </si>
  <si>
    <t>Middle-50-89% of 2019 labor income distribution</t>
  </si>
  <si>
    <t>Top-90th percentile of 2019 labor income distribution</t>
  </si>
  <si>
    <t>Workers: Bottom-20% of 2019 labor income distribution</t>
  </si>
  <si>
    <t>Workers: Bottom-21%-49% of 2019 labor income distribution</t>
  </si>
  <si>
    <t>Workers: Middle-50-89% of 2019 labor income distribution</t>
  </si>
  <si>
    <t>Workers: Top-90th percentile of 2019 labor income distribution</t>
  </si>
  <si>
    <t>Workers: Bottom-20% of 2020 labor income distribution</t>
  </si>
  <si>
    <t>Workers: Bottom-21%-49% of 2020 labor income distribution</t>
  </si>
  <si>
    <t>Workers: Middle-50-89% of 2020 labor income distribution</t>
  </si>
  <si>
    <t>Workers: Top-90th percentile of 2020 labor income distribution</t>
  </si>
  <si>
    <t>Adults: Bottom-20% of 2020 labor income distribution</t>
  </si>
  <si>
    <t>Adults: Bottom-21%-49% of 2020 labor income distribution</t>
  </si>
  <si>
    <t>Adults: Middle-50-89% of 2020 labor income distribution</t>
  </si>
  <si>
    <t>Adults: Top-90th percentile of 2020 labor income distribution</t>
  </si>
  <si>
    <t>Remote_Status</t>
  </si>
  <si>
    <t>job_quality_simple</t>
  </si>
  <si>
    <t>good_simple</t>
  </si>
  <si>
    <t>mediocre_simple</t>
  </si>
  <si>
    <t>bad_simple</t>
  </si>
  <si>
    <t>Worse2019</t>
  </si>
  <si>
    <t>Stayed_Same2019</t>
  </si>
  <si>
    <t>Better2019</t>
  </si>
  <si>
    <t>change_1yr</t>
  </si>
  <si>
    <t>change_5yr</t>
  </si>
  <si>
    <t>bad2020</t>
  </si>
  <si>
    <t>mediocre2020</t>
  </si>
  <si>
    <t>good2020</t>
  </si>
  <si>
    <t>job_quality_index2020</t>
  </si>
  <si>
    <t>Always Remote: Bottom 20% of 2019 labor income</t>
  </si>
  <si>
    <t>Always Remote: Bottom 21%-49% of 2019 labor income</t>
  </si>
  <si>
    <t>Always Remote: Middle 50-89% of 2019 labor income</t>
  </si>
  <si>
    <t>Always Remote: Top 90% of 2019 labor income</t>
  </si>
  <si>
    <t>Never Remote: Bottom 20% of 2019 labor income</t>
  </si>
  <si>
    <t>Never Remote: Bottom 21%-49% of 2019 labor income</t>
  </si>
  <si>
    <t>Never Remote: Middle 50-89% of 2019 labor income</t>
  </si>
  <si>
    <t>Never Remote: Top 90% of 2019 labor income</t>
  </si>
  <si>
    <t>Change in job quality regressed on labor income last year or current year with varying control variables</t>
  </si>
  <si>
    <t>Improve</t>
  </si>
  <si>
    <t>Uses past (2019) labor income</t>
  </si>
  <si>
    <t>Uses current (2020) labor income</t>
  </si>
  <si>
    <t>Labor income distribution: Bottom 20% (relative to top 10%)</t>
  </si>
  <si>
    <t>0.08**</t>
  </si>
  <si>
    <t>(3.17)</t>
  </si>
  <si>
    <t>(3.53)</t>
  </si>
  <si>
    <t>(4.25)</t>
  </si>
  <si>
    <t>(-6.70)</t>
  </si>
  <si>
    <t>(-3.06)</t>
  </si>
  <si>
    <t>(-1.61)</t>
  </si>
  <si>
    <t>Labor income distribution: Bottom 21%-49% (relative to top 10%)</t>
  </si>
  <si>
    <t>(-2.49)</t>
  </si>
  <si>
    <t>(0.62)</t>
  </si>
  <si>
    <t>(2.03)</t>
  </si>
  <si>
    <t>(3.02)</t>
  </si>
  <si>
    <t>(-5.78)</t>
  </si>
  <si>
    <t>(-2.90)</t>
  </si>
  <si>
    <t>Labor income distribution: Middle 50-89% (relative to top 10%)</t>
  </si>
  <si>
    <t>(1.86)</t>
  </si>
  <si>
    <t>(1.61)</t>
  </si>
  <si>
    <t>(0.29)</t>
  </si>
  <si>
    <t>(-3.42)</t>
  </si>
  <si>
    <t>(-3.04)</t>
  </si>
  <si>
    <t>(-3.48)</t>
  </si>
  <si>
    <t>(-3.93)</t>
  </si>
  <si>
    <t>(-3.47)</t>
  </si>
  <si>
    <t>(-3.84)</t>
  </si>
  <si>
    <t>(5.68)</t>
  </si>
  <si>
    <t>(1.56)</t>
  </si>
  <si>
    <t>(-0.01)</t>
  </si>
  <si>
    <t>(4.13)</t>
  </si>
  <si>
    <t>(-0.21)</t>
  </si>
  <si>
    <t>(0.61)</t>
  </si>
  <si>
    <t>(-1.44)</t>
  </si>
  <si>
    <t>(0.32)</t>
  </si>
  <si>
    <t>(-0.92)</t>
  </si>
  <si>
    <t>(1.28)</t>
  </si>
  <si>
    <t>(2.05)</t>
  </si>
  <si>
    <t>(1.15)</t>
  </si>
  <si>
    <t>(-3.71)</t>
  </si>
  <si>
    <t>(4.58)</t>
  </si>
  <si>
    <t>(4.60)</t>
  </si>
  <si>
    <t>(4.40)</t>
  </si>
  <si>
    <t>(5.11)</t>
  </si>
  <si>
    <t>(-3.75)</t>
  </si>
  <si>
    <t>(-2.41)</t>
  </si>
  <si>
    <t>(-2.67)</t>
  </si>
  <si>
    <t>(-1.75)</t>
  </si>
  <si>
    <t>(0.96)</t>
  </si>
  <si>
    <t>(1.53)</t>
  </si>
  <si>
    <t>(-1.26)</t>
  </si>
  <si>
    <t>(-0.13)</t>
  </si>
  <si>
    <t>(0.39)</t>
  </si>
  <si>
    <t>(-2.91)</t>
  </si>
  <si>
    <t>(-1.48)</t>
  </si>
  <si>
    <t>(-0.83)</t>
  </si>
  <si>
    <t>(-2.48)</t>
  </si>
  <si>
    <t>-0.25*</t>
  </si>
  <si>
    <t>(-1.58)</t>
  </si>
  <si>
    <t>(4.63)</t>
  </si>
  <si>
    <t>(4.42)</t>
  </si>
  <si>
    <t>(-0.72)</t>
  </si>
  <si>
    <t>(-0.12)</t>
  </si>
  <si>
    <t>(2.34)</t>
  </si>
  <si>
    <t>(0.58)</t>
  </si>
  <si>
    <t>(3.31)</t>
  </si>
  <si>
    <t>(0.75)</t>
  </si>
  <si>
    <t>(2.60)</t>
  </si>
  <si>
    <t>(1.24)</t>
  </si>
  <si>
    <t>(0.89)</t>
  </si>
  <si>
    <t>(3.43)</t>
  </si>
  <si>
    <t>(-0.06)</t>
  </si>
  <si>
    <t>(3.46)</t>
  </si>
  <si>
    <t>(3.79)</t>
  </si>
  <si>
    <t>(2.92)</t>
  </si>
  <si>
    <t>(2.37)</t>
  </si>
  <si>
    <t>(1.96)</t>
  </si>
  <si>
    <t>(0.72)</t>
  </si>
  <si>
    <t>(1.92)</t>
  </si>
  <si>
    <t>(0.52)</t>
  </si>
  <si>
    <t>(1.64)</t>
  </si>
  <si>
    <t>(1.78)</t>
  </si>
  <si>
    <t>-0.10*</t>
  </si>
  <si>
    <t>(-0.84)</t>
  </si>
  <si>
    <t>(-2.86)</t>
  </si>
  <si>
    <t>(-2.77)</t>
  </si>
  <si>
    <t>(-2.70)</t>
  </si>
  <si>
    <t>(-3.61)</t>
  </si>
  <si>
    <t>(-1.18)</t>
  </si>
  <si>
    <t>(-3.30)</t>
  </si>
  <si>
    <t>(-4.07)</t>
  </si>
  <si>
    <t>(-3.51)</t>
  </si>
  <si>
    <t>-0.11*</t>
  </si>
  <si>
    <t>(-0.20)</t>
  </si>
  <si>
    <t>(-1.69)</t>
  </si>
  <si>
    <t>(0.02)</t>
  </si>
  <si>
    <t>(-0.91)</t>
  </si>
  <si>
    <t>(-2.35)</t>
  </si>
  <si>
    <t>Hours0_19</t>
  </si>
  <si>
    <t>0.08*</t>
  </si>
  <si>
    <t>(1.68)</t>
  </si>
  <si>
    <t>(0.94)</t>
  </si>
  <si>
    <t>Hours20_34</t>
  </si>
  <si>
    <t>(-5.25)</t>
  </si>
  <si>
    <t>(-4.70)</t>
  </si>
  <si>
    <t>(-5.27)</t>
  </si>
  <si>
    <t>(-4.11)</t>
  </si>
  <si>
    <t>(-4.51)</t>
  </si>
  <si>
    <t>Hours35_39</t>
  </si>
  <si>
    <t>(-3.69)</t>
  </si>
  <si>
    <t>(-3.00)</t>
  </si>
  <si>
    <t>(-2.63)</t>
  </si>
  <si>
    <t>Hours45_54</t>
  </si>
  <si>
    <t>-0.04*</t>
  </si>
  <si>
    <t>(-3.52)</t>
  </si>
  <si>
    <t>Hours55_or_more</t>
  </si>
  <si>
    <t>(-3.32)</t>
  </si>
  <si>
    <t>(-4.68)</t>
  </si>
  <si>
    <t>(-5.06)</t>
  </si>
  <si>
    <t>(-3.88)</t>
  </si>
  <si>
    <t>(-5.13)</t>
  </si>
  <si>
    <t>(0.26)</t>
  </si>
  <si>
    <t>(1.60)</t>
  </si>
  <si>
    <t>(2.78)</t>
  </si>
  <si>
    <t>(2.16)</t>
  </si>
  <si>
    <t>0.07*</t>
  </si>
  <si>
    <t>(0.03)</t>
  </si>
  <si>
    <t>(0.97)</t>
  </si>
  <si>
    <t>(1.93)</t>
  </si>
  <si>
    <t>(4.89)</t>
  </si>
  <si>
    <t>(4.71)</t>
  </si>
  <si>
    <t>(4.56)</t>
  </si>
  <si>
    <t>(3.62)</t>
  </si>
  <si>
    <t>0.26***</t>
  </si>
  <si>
    <t>(4.90)</t>
  </si>
  <si>
    <t>(5.19)</t>
  </si>
  <si>
    <t>(5.31)</t>
  </si>
  <si>
    <t>(-1.80)</t>
  </si>
  <si>
    <t>(-1.88)</t>
  </si>
  <si>
    <t>(-2.65)</t>
  </si>
  <si>
    <t>(2.39)</t>
  </si>
  <si>
    <t>(2.35)</t>
  </si>
  <si>
    <t>(1.67)</t>
  </si>
  <si>
    <t>(2.29)</t>
  </si>
  <si>
    <t>(7.03)</t>
  </si>
  <si>
    <t>(3.52)</t>
  </si>
  <si>
    <t>(4.14)</t>
  </si>
  <si>
    <t>(6.90)</t>
  </si>
  <si>
    <t>(3.58)</t>
  </si>
  <si>
    <t>(4.09)</t>
  </si>
  <si>
    <t>(-2.52)</t>
  </si>
  <si>
    <t>(1.63)</t>
  </si>
  <si>
    <t>(3.92)</t>
  </si>
  <si>
    <t>(3.47)</t>
  </si>
  <si>
    <t>(5.17)</t>
  </si>
  <si>
    <t>(4.46)</t>
  </si>
  <si>
    <t>(2.48)</t>
  </si>
  <si>
    <t>(3.19)</t>
  </si>
  <si>
    <t>(3.83)</t>
  </si>
  <si>
    <t>(2.14)</t>
  </si>
  <si>
    <t>(3.16)</t>
  </si>
  <si>
    <t>(4.57)</t>
  </si>
  <si>
    <t>(4.82)</t>
  </si>
  <si>
    <t>(3.01)</t>
  </si>
  <si>
    <t>(2.32)</t>
  </si>
  <si>
    <t>(2.08)</t>
  </si>
  <si>
    <t>(3.45)</t>
  </si>
  <si>
    <t>(2.04)</t>
  </si>
  <si>
    <t>(-6.04)</t>
  </si>
  <si>
    <t>(-4.84)</t>
  </si>
  <si>
    <t>(-6.16)</t>
  </si>
  <si>
    <t>(-4.81)</t>
  </si>
  <si>
    <t>(4.72)</t>
  </si>
  <si>
    <t>(3.87)</t>
  </si>
  <si>
    <t>(2.62)</t>
  </si>
  <si>
    <t>(4.03)</t>
  </si>
  <si>
    <t>2.94***</t>
  </si>
  <si>
    <t>2.71***</t>
  </si>
  <si>
    <t>2.07***</t>
  </si>
  <si>
    <t>3.13***</t>
  </si>
  <si>
    <t>3.09***</t>
  </si>
  <si>
    <t>2.86***</t>
  </si>
  <si>
    <t>2.25***</t>
  </si>
  <si>
    <t>(56.45)</t>
  </si>
  <si>
    <t>(32.70)</t>
  </si>
  <si>
    <t>(29.88)</t>
  </si>
  <si>
    <t>(20.98)</t>
  </si>
  <si>
    <t>(59.03)</t>
  </si>
  <si>
    <t>(34.19)</t>
  </si>
  <si>
    <t>(31.20)</t>
  </si>
  <si>
    <t>(22.46)</t>
  </si>
  <si>
    <t>4,601</t>
  </si>
  <si>
    <t>2,387</t>
  </si>
  <si>
    <t>2,239</t>
  </si>
  <si>
    <t>4,660</t>
  </si>
  <si>
    <t>2,410</t>
  </si>
  <si>
    <t>2,269</t>
  </si>
  <si>
    <t>2,259</t>
  </si>
  <si>
    <t>0.33</t>
  </si>
  <si>
    <t>t-statistics in parentheses. *** p&lt;0.01, ** p&lt;0.05, * p&lt;0.1. Models include state effects.</t>
  </si>
  <si>
    <t>N_2a_covid_level_pay</t>
  </si>
  <si>
    <t>N_2b_covid_stable_pa</t>
  </si>
  <si>
    <t>N_2c_covid_stable_hr</t>
  </si>
  <si>
    <t>N_2d_covid_control_h</t>
  </si>
  <si>
    <t>N_2e_covid_job_sec</t>
  </si>
  <si>
    <t>N_2f_covid_benefits</t>
  </si>
  <si>
    <t>N_2g_covid_advance</t>
  </si>
  <si>
    <t>N_2h_covid_enjoy</t>
  </si>
  <si>
    <t>N_2i_covid_purpose</t>
  </si>
  <si>
    <t>N_2j_covid_power</t>
  </si>
  <si>
    <t>N_2k_covid_health_sa</t>
  </si>
  <si>
    <t>Never remote</t>
  </si>
  <si>
    <t>Always remote</t>
  </si>
  <si>
    <t>Wealth: Bottom 20%</t>
  </si>
  <si>
    <t>Wealth: Bottom 21%-49%</t>
  </si>
  <si>
    <t>Wealth: Middle 50-89%</t>
  </si>
  <si>
    <t>Wealth:  Top 90%</t>
  </si>
  <si>
    <t>Stayed Same</t>
  </si>
  <si>
    <t>Changes in dimensions of job quality by worker income and remote work status</t>
  </si>
  <si>
    <t>Level of improvement in job quality (1-5 scale)</t>
  </si>
  <si>
    <t>status2019</t>
  </si>
  <si>
    <t>N</t>
  </si>
  <si>
    <t>1 Good2019</t>
  </si>
  <si>
    <t>2 Med2019</t>
  </si>
  <si>
    <t>3 Bad2019</t>
  </si>
  <si>
    <t>Good job quality in 2019</t>
  </si>
  <si>
    <t>Bad job quality in 2019</t>
  </si>
  <si>
    <t>Mediocre job quality in 2019</t>
  </si>
  <si>
    <t>working</t>
  </si>
  <si>
    <t>layoff</t>
  </si>
  <si>
    <t>Q67e_change_lost_income</t>
  </si>
  <si>
    <t>Volatile</t>
  </si>
  <si>
    <t>Q63_2J_unemployment_benefits</t>
  </si>
  <si>
    <t>Q63_2K_program_cobra</t>
  </si>
  <si>
    <t>Q63_2L_program_ppp</t>
  </si>
  <si>
    <t>Q63_2M_program_eip</t>
  </si>
  <si>
    <t>0.01***</t>
  </si>
  <si>
    <t>-0.02***</t>
  </si>
  <si>
    <t>(11.40)</t>
  </si>
  <si>
    <t>(3.12)</t>
  </si>
  <si>
    <t>(-4.79)</t>
  </si>
  <si>
    <t>(-3.09)</t>
  </si>
  <si>
    <t>(-4.74)</t>
  </si>
  <si>
    <t>(-3.66)</t>
  </si>
  <si>
    <t>(-4.16)</t>
  </si>
  <si>
    <t>(2.07)</t>
  </si>
  <si>
    <t>(-0.54)</t>
  </si>
  <si>
    <t>(-0.05)</t>
  </si>
  <si>
    <t>(-0.45)</t>
  </si>
  <si>
    <t>0.03*</t>
  </si>
  <si>
    <t>(1.80)</t>
  </si>
  <si>
    <t>0.31***</t>
  </si>
  <si>
    <t>(5.33)</t>
  </si>
  <si>
    <t>(4.95)</t>
  </si>
  <si>
    <t>(1.58)</t>
  </si>
  <si>
    <t>(0.80)</t>
  </si>
  <si>
    <t>(1.89)</t>
  </si>
  <si>
    <t>(1.69)</t>
  </si>
  <si>
    <t>(1.36)</t>
  </si>
  <si>
    <t>(-1.51)</t>
  </si>
  <si>
    <t>(3.18)</t>
  </si>
  <si>
    <t>(2.73)</t>
  </si>
  <si>
    <t>(1.33)</t>
  </si>
  <si>
    <t>(-1.40)</t>
  </si>
  <si>
    <t>(-3.21)</t>
  </si>
  <si>
    <t>(-1.57)</t>
  </si>
  <si>
    <t>-0.30***</t>
  </si>
  <si>
    <t>(-4.36)</t>
  </si>
  <si>
    <t>(-2.17)</t>
  </si>
  <si>
    <t>(-1.27)</t>
  </si>
  <si>
    <t>(-2.39)</t>
  </si>
  <si>
    <t>(-2.53)</t>
  </si>
  <si>
    <t>(0.01)</t>
  </si>
  <si>
    <t>(-4.25)</t>
  </si>
  <si>
    <t>(-4.98)</t>
  </si>
  <si>
    <t>(-3.08)</t>
  </si>
  <si>
    <t>(-2.80)</t>
  </si>
  <si>
    <t>(-4.49)</t>
  </si>
  <si>
    <t>(-3.68)</t>
  </si>
  <si>
    <t>(-5.14)</t>
  </si>
  <si>
    <t>(1.37)</t>
  </si>
  <si>
    <t>(1.98)</t>
  </si>
  <si>
    <t>(5.61)</t>
  </si>
  <si>
    <t>(5.32)</t>
  </si>
  <si>
    <t>(4.24)</t>
  </si>
  <si>
    <t>(4.92)</t>
  </si>
  <si>
    <t>(5.63)</t>
  </si>
  <si>
    <t>(7.34)</t>
  </si>
  <si>
    <t>(3.56)</t>
  </si>
  <si>
    <t>(3.94)</t>
  </si>
  <si>
    <t>(0.81)</t>
  </si>
  <si>
    <t>(5.53)</t>
  </si>
  <si>
    <t>(4.84)</t>
  </si>
  <si>
    <t>(1.03)</t>
  </si>
  <si>
    <t>(3.48)</t>
  </si>
  <si>
    <t>(5.48)</t>
  </si>
  <si>
    <t>(2.02)</t>
  </si>
  <si>
    <t>(3.24)</t>
  </si>
  <si>
    <t>(2.41)</t>
  </si>
  <si>
    <t>(4.74)</t>
  </si>
  <si>
    <t>(4.28)</t>
  </si>
  <si>
    <t>2.55***</t>
  </si>
  <si>
    <t>2.88***</t>
  </si>
  <si>
    <t>2.87***</t>
  </si>
  <si>
    <t>2.33***</t>
  </si>
  <si>
    <t>(43.12)</t>
  </si>
  <si>
    <t>(31.60)</t>
  </si>
  <si>
    <t>(31.98)</t>
  </si>
  <si>
    <t>(24.64)</t>
  </si>
  <si>
    <t>3,745</t>
  </si>
  <si>
    <t>2,492</t>
  </si>
  <si>
    <t>2,350</t>
  </si>
  <si>
    <t>2,339</t>
  </si>
  <si>
    <t>t-statistics in parentheses, *** p&lt;0.01, ** p&lt;0.05, * p&lt;0.1, Models include state effects.</t>
  </si>
  <si>
    <t>Change in job quality regressed on previous job quality in models with varying control variables</t>
  </si>
  <si>
    <t>Job quality last year (0-10 scale)</t>
  </si>
  <si>
    <t>Percent improved by percent worsened by dimension</t>
  </si>
  <si>
    <t>Overall change</t>
  </si>
  <si>
    <t>Safety considerations</t>
  </si>
  <si>
    <t>Strongly agree that could take time off if sick</t>
  </si>
  <si>
    <t>Strongly agree employers is taking all necessary safety precautions</t>
  </si>
  <si>
    <t>ESTABLISHMENT DATA</t>
  </si>
  <si>
    <t>Table B-1. Employees on nonfarm payrolls by industry sector and selected industry detail</t>
  </si>
  <si>
    <t>[In thousands]</t>
  </si>
  <si>
    <t>Industry</t>
  </si>
  <si>
    <t>Not seasonally adjusted</t>
  </si>
  <si>
    <t>Seasonally adjusted</t>
  </si>
  <si>
    <t>Jan.</t>
  </si>
  <si>
    <t>Nov.</t>
  </si>
  <si>
    <t>Dec.</t>
  </si>
  <si>
    <t>2020(P)</t>
  </si>
  <si>
    <t>2021(P)</t>
  </si>
  <si>
    <t>Change from:</t>
  </si>
  <si>
    <t>Dec.2020 - Jan.2021(P)</t>
  </si>
  <si>
    <t>Total nonfarm</t>
  </si>
  <si>
    <t>Total private</t>
  </si>
  <si>
    <t>Goods-producing</t>
  </si>
  <si>
    <t>Mining and logging</t>
  </si>
  <si>
    <t>Logging</t>
  </si>
  <si>
    <t>Mining</t>
  </si>
  <si>
    <t>Oil and gas extraction</t>
  </si>
  <si>
    <t>Mining, except oil and gas</t>
  </si>
  <si>
    <t>Coal mining</t>
  </si>
  <si>
    <t>Metal ore mining</t>
  </si>
  <si>
    <t>Nonmetallic mineral mining and quarrying</t>
  </si>
  <si>
    <t>Support activities for mining</t>
  </si>
  <si>
    <t>Construction</t>
  </si>
  <si>
    <t>Construction of buildings</t>
  </si>
  <si>
    <t>Residential building</t>
  </si>
  <si>
    <t>Nonresidential building</t>
  </si>
  <si>
    <t>Heavy and civil engineering construction</t>
  </si>
  <si>
    <t>Specialty trade contractors</t>
  </si>
  <si>
    <t>Residential specialty trade contractors</t>
  </si>
  <si>
    <t>Nonresidential specialty trade contractors</t>
  </si>
  <si>
    <t>Manufacturing</t>
  </si>
  <si>
    <t>Durable goods</t>
  </si>
  <si>
    <t>Wood products</t>
  </si>
  <si>
    <t>Nonmetallic mineral products</t>
  </si>
  <si>
    <t>Primary metals</t>
  </si>
  <si>
    <t>Fabricated metal products</t>
  </si>
  <si>
    <t>Machinery</t>
  </si>
  <si>
    <t>Computer and electronic products</t>
  </si>
  <si>
    <t>Computer and peripheral equipment</t>
  </si>
  <si>
    <t>Communications equipment</t>
  </si>
  <si>
    <t>Semiconductors and electronic components</t>
  </si>
  <si>
    <t>Electronic instruments</t>
  </si>
  <si>
    <t>Miscellaneous computer and electronic products</t>
  </si>
  <si>
    <t>Electrical equipment and appliances</t>
  </si>
  <si>
    <t>Transportation equipment(1)</t>
  </si>
  <si>
    <t>Motor vehicles and parts(2)</t>
  </si>
  <si>
    <t>Furniture and related products</t>
  </si>
  <si>
    <t>Miscellaneous durable goods manufacturing</t>
  </si>
  <si>
    <t>Nondurable goods</t>
  </si>
  <si>
    <t>Food manufacturing</t>
  </si>
  <si>
    <t>Textile mills</t>
  </si>
  <si>
    <t>Textile product mills</t>
  </si>
  <si>
    <t>Apparel</t>
  </si>
  <si>
    <t>Paper and paper products</t>
  </si>
  <si>
    <t>Printing and related support activities</t>
  </si>
  <si>
    <t>Petroleum and coal products</t>
  </si>
  <si>
    <t>Chemicals</t>
  </si>
  <si>
    <t>Plastics and rubber products</t>
  </si>
  <si>
    <t>Miscellaneous nondurable goods manufacturing</t>
  </si>
  <si>
    <t>Private service-providing</t>
  </si>
  <si>
    <t>Trade, transportation, and utilities</t>
  </si>
  <si>
    <t>Wholesale trade</t>
  </si>
  <si>
    <t>Electronic markets and agents and brokers</t>
  </si>
  <si>
    <t>Retail trade</t>
  </si>
  <si>
    <t>Motor vehicle and parts dealers</t>
  </si>
  <si>
    <t>Automobile dealers</t>
  </si>
  <si>
    <t>Other motor vehicle dealers</t>
  </si>
  <si>
    <t>Auto parts, accessories, and tire stores</t>
  </si>
  <si>
    <t>Furniture and home furnishings stores</t>
  </si>
  <si>
    <t>Electronics and appliance stores</t>
  </si>
  <si>
    <t>Building material and garden supply stores</t>
  </si>
  <si>
    <t>Food and beverage stores</t>
  </si>
  <si>
    <t>Health and personal care stores</t>
  </si>
  <si>
    <t>Gasoline stations</t>
  </si>
  <si>
    <t>Clothing and clothing accessories stores</t>
  </si>
  <si>
    <t>Sporting goods, hobby, book, and music stores</t>
  </si>
  <si>
    <t>General merchandise stores</t>
  </si>
  <si>
    <t>Department stores</t>
  </si>
  <si>
    <t>General merchandise stores, including warehouse clubs and supercenters</t>
  </si>
  <si>
    <t>Miscellaneous store retailers</t>
  </si>
  <si>
    <t>Nonstore retailers</t>
  </si>
  <si>
    <t>Transportation and warehousing</t>
  </si>
  <si>
    <t>Air transportation</t>
  </si>
  <si>
    <t>Rail transportation</t>
  </si>
  <si>
    <t>Water transportation</t>
  </si>
  <si>
    <t>Truck transportation</t>
  </si>
  <si>
    <t>Transit and ground passenger transportation</t>
  </si>
  <si>
    <t>Pipeline transportation</t>
  </si>
  <si>
    <t>Scenic and sightseeing transportation</t>
  </si>
  <si>
    <t>Support activities for transportation</t>
  </si>
  <si>
    <t>Couriers and messengers</t>
  </si>
  <si>
    <t>Warehousing and storage</t>
  </si>
  <si>
    <t>Utilities</t>
  </si>
  <si>
    <t>Information</t>
  </si>
  <si>
    <t>Publishing industries, except Internet</t>
  </si>
  <si>
    <t>Motion picture and sound recording industries</t>
  </si>
  <si>
    <t>Broadcasting, except Internet</t>
  </si>
  <si>
    <t>Telecommunications</t>
  </si>
  <si>
    <t>Data processing, hosting and related services</t>
  </si>
  <si>
    <t>Other information services</t>
  </si>
  <si>
    <t>Financial activities</t>
  </si>
  <si>
    <t>Finance and insurance</t>
  </si>
  <si>
    <t>Monetary authorities - central bank</t>
  </si>
  <si>
    <t>Credit intermediation and related</t>
  </si>
  <si>
    <t>activities</t>
  </si>
  <si>
    <t>Depository credit intermediation(1)</t>
  </si>
  <si>
    <t>Commercial banking</t>
  </si>
  <si>
    <t>Nondepository credit intermediation</t>
  </si>
  <si>
    <t>Activities related to credit intermediation</t>
  </si>
  <si>
    <t>Securities, commodity contracts, investments, and funds and trusts</t>
  </si>
  <si>
    <t>Insurance carriers and related activities</t>
  </si>
  <si>
    <t>Real estate and rental and leasing</t>
  </si>
  <si>
    <t>Real estate</t>
  </si>
  <si>
    <t>Rental and leasing services</t>
  </si>
  <si>
    <t>Lessors of nonfinancial intangible assets</t>
  </si>
  <si>
    <t>Professional and business services</t>
  </si>
  <si>
    <t>Professional and technical services</t>
  </si>
  <si>
    <t>Legal services</t>
  </si>
  <si>
    <t>Accounting and bookkeeping services</t>
  </si>
  <si>
    <t>Architectural and engineering services</t>
  </si>
  <si>
    <t>Specialized design services</t>
  </si>
  <si>
    <t>Computer systems design and related services</t>
  </si>
  <si>
    <t>Management and technical consulting services</t>
  </si>
  <si>
    <t>Scientific research and development services</t>
  </si>
  <si>
    <t>Advertising and related services</t>
  </si>
  <si>
    <t>Other professional and technical services</t>
  </si>
  <si>
    <t>Management of companies and enterprises</t>
  </si>
  <si>
    <t>Administrative and waste services</t>
  </si>
  <si>
    <t>Administrative and support services</t>
  </si>
  <si>
    <t>Office administrative services</t>
  </si>
  <si>
    <t>Facilities support services</t>
  </si>
  <si>
    <t>Employment services(1)</t>
  </si>
  <si>
    <t>Temporary help services</t>
  </si>
  <si>
    <t>Business support services</t>
  </si>
  <si>
    <t>Travel arrangement and reservation services</t>
  </si>
  <si>
    <t>Investigation and security services</t>
  </si>
  <si>
    <t>Services to buildings and dwellings</t>
  </si>
  <si>
    <t>Other support services</t>
  </si>
  <si>
    <t>Waste management and remediation services</t>
  </si>
  <si>
    <t>Education and health services</t>
  </si>
  <si>
    <t>Educational services</t>
  </si>
  <si>
    <t>Health care and social assistance</t>
  </si>
  <si>
    <t>Health care(3)</t>
  </si>
  <si>
    <t>Ambulatory health care services</t>
  </si>
  <si>
    <t>Offices of physicians</t>
  </si>
  <si>
    <t>Offices of dentists</t>
  </si>
  <si>
    <t>Offices of other health practitioners</t>
  </si>
  <si>
    <t>Outpatient care centers</t>
  </si>
  <si>
    <t>Medical and diagnostic laboratories</t>
  </si>
  <si>
    <t>Home health care services</t>
  </si>
  <si>
    <t>Other ambulatory health care services</t>
  </si>
  <si>
    <t>Hospitals</t>
  </si>
  <si>
    <t>Nursing and residential care facilities</t>
  </si>
  <si>
    <t>Nursing care facilities</t>
  </si>
  <si>
    <t>Residential mental health facilities</t>
  </si>
  <si>
    <t>Community care facilities for the elderly</t>
  </si>
  <si>
    <t>Other residential care facilities</t>
  </si>
  <si>
    <t>Social assistance</t>
  </si>
  <si>
    <t>Individual and family services</t>
  </si>
  <si>
    <t>Emergency and other relief services</t>
  </si>
  <si>
    <t>Vocational rehabilitation services</t>
  </si>
  <si>
    <t>Child day care services</t>
  </si>
  <si>
    <t>Leisure and hospitality</t>
  </si>
  <si>
    <t>Arts, entertainment, and recreation</t>
  </si>
  <si>
    <t>Performing arts and spectator sports</t>
  </si>
  <si>
    <t>Museums, historical sites, and similar institutions</t>
  </si>
  <si>
    <t>Amusements, gambling, and recreation</t>
  </si>
  <si>
    <t>Accommodation and food services</t>
  </si>
  <si>
    <t>Accommodation</t>
  </si>
  <si>
    <t>Food services and drinking places</t>
  </si>
  <si>
    <t>Other services</t>
  </si>
  <si>
    <t>Repair and maintenance</t>
  </si>
  <si>
    <t>Personal and laundry services</t>
  </si>
  <si>
    <t>Membership associations and organizations</t>
  </si>
  <si>
    <t>Government</t>
  </si>
  <si>
    <t>Federal</t>
  </si>
  <si>
    <t>Federal, except U.S. Postal Service</t>
  </si>
  <si>
    <t>U.S. Postal Service</t>
  </si>
  <si>
    <t>State government</t>
  </si>
  <si>
    <t>State government education</t>
  </si>
  <si>
    <t>State government, excluding education</t>
  </si>
  <si>
    <t>Local government</t>
  </si>
  <si>
    <t>Local government education</t>
  </si>
  <si>
    <t>Local government, excluding education</t>
  </si>
  <si>
    <t>Annual change SA</t>
  </si>
  <si>
    <t>Share of change</t>
  </si>
  <si>
    <t>Risk ratio</t>
  </si>
  <si>
    <t>Workers in the bottom of the income distribution are rarely able to work remotely (only 21%), whereas half of workers at the top of 2019 income distribution are fully remote.</t>
  </si>
  <si>
    <t xml:space="preserve">Concerns about exposure the </t>
  </si>
  <si>
    <t xml:space="preserve">Low-income workers are much less likely to be able to take time off in case of sickness and less likely to agree that employers are taking all necessary safety precautions </t>
  </si>
  <si>
    <t>Overall (% improved - % worsened)</t>
  </si>
  <si>
    <t>gap</t>
  </si>
  <si>
    <t>Control over hours and/or location</t>
  </si>
  <si>
    <t>Employee benefits</t>
  </si>
  <si>
    <t>Career advancement opportunities</t>
  </si>
  <si>
    <t>Enjoying your day-to-day work</t>
  </si>
  <si>
    <t>Having a sense of purpose</t>
  </si>
  <si>
    <t>Having the power to change things</t>
  </si>
  <si>
    <t>Strongly agree employer takes safety precautions</t>
  </si>
  <si>
    <t>Needed to borrow money from fiends or family</t>
  </si>
  <si>
    <t>Couldn't pay bills in past 30 days</t>
  </si>
  <si>
    <t>Change in job quality since pandemic</t>
  </si>
  <si>
    <t>Regress job quality changes on job characteristics for workers who have not been remote</t>
  </si>
  <si>
    <t>Changes in job quality overall and by dimension by whether repondents was laid off as a result of COVID and 2019 job quality (employed populaiton)</t>
  </si>
  <si>
    <t>Economic harm related to COVID-19 by COVID-19 related layoffs, 2019 income, and 2019 job quality (adult population)</t>
  </si>
  <si>
    <t>Changes in job quality and worker safety by job quality last year (employed population)</t>
  </si>
  <si>
    <t>Economic harm related to COVID-19 by 2019 job quality (adult population)</t>
  </si>
  <si>
    <t>Benefits</t>
  </si>
  <si>
    <t>Enjoyment</t>
  </si>
  <si>
    <t>Pay</t>
  </si>
  <si>
    <t>Purpose</t>
  </si>
  <si>
    <t>Stability of hours</t>
  </si>
  <si>
    <t>Stability of pay</t>
  </si>
  <si>
    <t>change</t>
  </si>
  <si>
    <t>Percentage of workers rating each job dimension as important to them in considering a job good or not</t>
  </si>
  <si>
    <t>Responses coded 4 or 5 are shown, where 5 means extremely important.</t>
  </si>
  <si>
    <t>Opportunities to develop</t>
  </si>
  <si>
    <t>Control of hours or schedule</t>
  </si>
  <si>
    <t>Power to change things</t>
  </si>
  <si>
    <t>Health and safety</t>
  </si>
  <si>
    <t>Participation rate</t>
  </si>
  <si>
    <t>Employment-population ratio</t>
  </si>
  <si>
    <t>Unemployment rate</t>
  </si>
  <si>
    <t>Not in labor force</t>
  </si>
  <si>
    <t>Persons who currently want a job</t>
  </si>
  <si>
    <t>Employment status, sex, and age</t>
  </si>
  <si>
    <t>Seasonally adjusted(1)</t>
  </si>
  <si>
    <t>Feb.</t>
  </si>
  <si>
    <t>Oct.</t>
  </si>
  <si>
    <t>TOTAL</t>
  </si>
  <si>
    <t>Civilian noninstitutional population</t>
  </si>
  <si>
    <t>Always_Remote</t>
  </si>
  <si>
    <t>Never_Remote</t>
  </si>
  <si>
    <t>exposure_likely</t>
  </si>
  <si>
    <t>essential</t>
  </si>
  <si>
    <t>workers_on_site</t>
  </si>
  <si>
    <t>SAQ79A_sick_leave</t>
  </si>
  <si>
    <t>SAQ79D_employer_precautions</t>
  </si>
  <si>
    <t>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</si>
</sst>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1"/>
      <color theme="1"/>
      <name val="Arial"/>
      <family val="2"/>
    </font>
    <font>
      <sz val="11"/>
      <color theme="1"/>
      <name val="Arial"/>
      <family val="2"/>
    </font>
    <font>
      <b/>
      <sz val="10"/>
      <color theme="1"/>
      <name val="Arial"/>
      <family val="2"/>
    </font>
    <font>
      <b/>
      <sz val="7"/>
      <color rgb="FF660000"/>
      <name val="Calibri"/>
      <family val="2"/>
      <scheme val="minor"/>
    </font>
    <font>
      <sz val="6"/>
      <color rgb="FF660000"/>
      <name val="Tahoma"/>
      <family val="2"/>
    </font>
    <font>
      <b/>
      <sz val="6"/>
      <color rgb="FF000000"/>
      <name val="Tahoma"/>
      <family val="2"/>
    </font>
    <font>
      <b/>
      <sz val="6"/>
      <color rgb="FF333333"/>
      <name val="Tahoma"/>
      <family val="2"/>
    </font>
    <font>
      <sz val="6"/>
      <color rgb="FF000000"/>
      <name val="Tahoma"/>
      <family val="2"/>
    </font>
    <font>
      <sz val="6"/>
      <color rgb="FF333333"/>
      <name val="Tahoma"/>
      <family val="2"/>
    </font>
    <font>
      <u/>
      <sz val="6"/>
      <color rgb="FF003399"/>
      <name val="Tahoma"/>
      <family val="2"/>
    </font>
    <font>
      <u/>
      <sz val="11"/>
      <color theme="10"/>
      <name val="Calibri"/>
      <family val="2"/>
      <scheme val="minor"/>
    </font>
  </fonts>
  <fills count="8">
    <fill>
      <patternFill patternType="none"/>
    </fill>
    <fill>
      <patternFill patternType="gray125"/>
    </fill>
    <fill>
      <patternFill patternType="solid">
        <fgColor rgb="FFFFFFFF"/>
        <bgColor indexed="64"/>
      </patternFill>
    </fill>
    <fill>
      <patternFill patternType="solid">
        <fgColor rgb="FFDDDDDD"/>
        <bgColor indexed="64"/>
      </patternFill>
    </fill>
    <fill>
      <patternFill patternType="solid">
        <fgColor rgb="FFEEEEEE"/>
        <bgColor indexed="64"/>
      </patternFill>
    </fill>
    <fill>
      <patternFill patternType="solid">
        <fgColor rgb="FFDBEAFF"/>
        <bgColor indexed="64"/>
      </patternFill>
    </fill>
    <fill>
      <patternFill patternType="solid">
        <fgColor rgb="FFEEF4FF"/>
        <bgColor indexed="64"/>
      </patternFill>
    </fill>
    <fill>
      <patternFill patternType="solid">
        <fgColor rgb="FFFFFF00"/>
        <bgColor indexed="64"/>
      </patternFill>
    </fill>
  </fills>
  <borders count="23">
    <border>
      <left/>
      <right/>
      <top/>
      <bottom/>
      <diagonal/>
    </border>
    <border>
      <left/>
      <right/>
      <top/>
      <bottom style="thin">
        <color auto="1"/>
      </bottom>
      <diagonal/>
    </border>
    <border>
      <left/>
      <right/>
      <top style="thin">
        <color auto="1"/>
      </top>
      <bottom/>
      <diagonal/>
    </border>
    <border>
      <left/>
      <right/>
      <top style="thin">
        <color auto="1"/>
      </top>
      <bottom/>
      <diagonal/>
    </border>
    <border>
      <left/>
      <right/>
      <top/>
      <bottom style="thin">
        <color auto="1"/>
      </bottom>
      <diagonal/>
    </border>
    <border>
      <left style="medium">
        <color rgb="FFAAAAAA"/>
      </left>
      <right style="medium">
        <color rgb="FFAAAAAA"/>
      </right>
      <top style="medium">
        <color rgb="FFAAAAAA"/>
      </top>
      <bottom style="medium">
        <color rgb="FFAAAAAA"/>
      </bottom>
      <diagonal/>
    </border>
    <border>
      <left style="medium">
        <color rgb="FFAAAAAA"/>
      </left>
      <right style="medium">
        <color rgb="FFAAAAAA"/>
      </right>
      <top style="medium">
        <color rgb="FFAAAAAA"/>
      </top>
      <bottom/>
      <diagonal/>
    </border>
    <border>
      <left style="medium">
        <color rgb="FFAAAAAA"/>
      </left>
      <right style="medium">
        <color rgb="FFAAAAAA"/>
      </right>
      <top/>
      <bottom/>
      <diagonal/>
    </border>
    <border>
      <left style="medium">
        <color rgb="FFAAAAAA"/>
      </left>
      <right style="medium">
        <color rgb="FFAAAAAA"/>
      </right>
      <top/>
      <bottom style="medium">
        <color rgb="FFAAAAAA"/>
      </bottom>
      <diagonal/>
    </border>
    <border>
      <left style="medium">
        <color rgb="FFAAAAAA"/>
      </left>
      <right/>
      <top style="medium">
        <color rgb="FFAAAAAA"/>
      </top>
      <bottom/>
      <diagonal/>
    </border>
    <border>
      <left/>
      <right/>
      <top style="medium">
        <color rgb="FFAAAAAA"/>
      </top>
      <bottom/>
      <diagonal/>
    </border>
    <border>
      <left/>
      <right style="medium">
        <color rgb="FFAAAAAA"/>
      </right>
      <top style="medium">
        <color rgb="FFAAAAAA"/>
      </top>
      <bottom/>
      <diagonal/>
    </border>
    <border>
      <left style="medium">
        <color rgb="FFAAAAAA"/>
      </left>
      <right/>
      <top/>
      <bottom style="medium">
        <color rgb="FFAAAAAA"/>
      </bottom>
      <diagonal/>
    </border>
    <border>
      <left/>
      <right/>
      <top/>
      <bottom style="medium">
        <color rgb="FFAAAAAA"/>
      </bottom>
      <diagonal/>
    </border>
    <border>
      <left/>
      <right style="medium">
        <color rgb="FFAAAAAA"/>
      </right>
      <top/>
      <bottom style="medium">
        <color rgb="FFAAAAAA"/>
      </bottom>
      <diagonal/>
    </border>
    <border>
      <left style="medium">
        <color rgb="FFAAAAAA"/>
      </left>
      <right/>
      <top style="medium">
        <color rgb="FFAAAAAA"/>
      </top>
      <bottom style="medium">
        <color rgb="FFAAAAAA"/>
      </bottom>
      <diagonal/>
    </border>
    <border>
      <left/>
      <right/>
      <top style="medium">
        <color rgb="FFAAAAAA"/>
      </top>
      <bottom style="medium">
        <color rgb="FFAAAAAA"/>
      </bottom>
      <diagonal/>
    </border>
    <border>
      <left/>
      <right style="medium">
        <color rgb="FFAAAAAA"/>
      </right>
      <top style="medium">
        <color rgb="FFAAAAAA"/>
      </top>
      <bottom style="medium">
        <color rgb="FFAAAAAA"/>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148">
    <xf numFmtId="0" fontId="0" fillId="0" borderId="0" xfId="0"/>
    <xf numFmtId="9" fontId="0" fillId="0" borderId="0" xfId="1" applyFont="1"/>
    <xf numFmtId="0" fontId="2" fillId="0" borderId="0" xfId="0" applyFont="1"/>
    <xf numFmtId="0" fontId="3" fillId="0" borderId="0" xfId="0" applyFont="1" applyAlignment="1">
      <alignment horizontal="center"/>
    </xf>
    <xf numFmtId="0" fontId="3" fillId="0" borderId="0" xfId="0" applyFont="1" applyAlignment="1">
      <alignment horizontal="center" wrapText="1"/>
    </xf>
    <xf numFmtId="9" fontId="3" fillId="0" borderId="0" xfId="0" applyNumberFormat="1" applyFont="1" applyAlignment="1">
      <alignment horizontal="center"/>
    </xf>
    <xf numFmtId="9" fontId="3" fillId="0" borderId="0" xfId="1" applyFont="1" applyAlignment="1">
      <alignment horizontal="center"/>
    </xf>
    <xf numFmtId="0" fontId="5" fillId="0" borderId="0" xfId="0" applyFont="1" applyAlignment="1">
      <alignment horizontal="left"/>
    </xf>
    <xf numFmtId="9" fontId="5" fillId="0" borderId="0" xfId="1" applyFont="1" applyAlignment="1">
      <alignment horizontal="center" wrapText="1"/>
    </xf>
    <xf numFmtId="9" fontId="5" fillId="0" borderId="0" xfId="1" applyFont="1" applyAlignment="1">
      <alignment horizontal="center"/>
    </xf>
    <xf numFmtId="9" fontId="5" fillId="0" borderId="2" xfId="1" applyFont="1" applyBorder="1" applyAlignment="1">
      <alignment horizontal="center"/>
    </xf>
    <xf numFmtId="0" fontId="5" fillId="0" borderId="0" xfId="0" applyFont="1" applyAlignment="1">
      <alignment horizontal="center"/>
    </xf>
    <xf numFmtId="0" fontId="5" fillId="0" borderId="0" xfId="0" applyFont="1" applyAlignment="1">
      <alignment horizontal="center" wrapText="1"/>
    </xf>
    <xf numFmtId="0" fontId="4" fillId="0" borderId="0" xfId="0" applyFont="1" applyAlignment="1">
      <alignment horizontal="center"/>
    </xf>
    <xf numFmtId="9" fontId="5" fillId="0" borderId="0" xfId="0" applyNumberFormat="1" applyFont="1" applyAlignment="1">
      <alignment horizontal="center"/>
    </xf>
    <xf numFmtId="0" fontId="3" fillId="0" borderId="0" xfId="0" applyFont="1" applyAlignment="1">
      <alignment horizontal="left"/>
    </xf>
    <xf numFmtId="0" fontId="3" fillId="0" borderId="0" xfId="0" applyFont="1"/>
    <xf numFmtId="9" fontId="3" fillId="0" borderId="0" xfId="1" applyFont="1" applyAlignment="1">
      <alignment horizontal="center" wrapText="1"/>
    </xf>
    <xf numFmtId="0" fontId="6" fillId="0" borderId="0" xfId="0" applyFont="1" applyAlignment="1">
      <alignment horizontal="center"/>
    </xf>
    <xf numFmtId="9" fontId="3" fillId="0" borderId="0" xfId="1" applyFont="1"/>
    <xf numFmtId="0" fontId="3" fillId="0" borderId="0" xfId="0" applyNumberFormat="1" applyFont="1"/>
    <xf numFmtId="0" fontId="3" fillId="0" borderId="0" xfId="0" applyFont="1" applyAlignment="1">
      <alignment wrapText="1"/>
    </xf>
    <xf numFmtId="9" fontId="3" fillId="0" borderId="0" xfId="1" applyFont="1" applyAlignment="1">
      <alignment wrapText="1"/>
    </xf>
    <xf numFmtId="0" fontId="3" fillId="0" borderId="3" xfId="0" applyFont="1" applyBorder="1"/>
    <xf numFmtId="0" fontId="3" fillId="0" borderId="3" xfId="0" applyFont="1" applyBorder="1" applyAlignment="1">
      <alignment horizontal="center"/>
    </xf>
    <xf numFmtId="0" fontId="3" fillId="0" borderId="4" xfId="0" applyFont="1" applyBorder="1"/>
    <xf numFmtId="0" fontId="3" fillId="0" borderId="4" xfId="0" applyFont="1" applyBorder="1" applyAlignment="1">
      <alignment horizontal="center"/>
    </xf>
    <xf numFmtId="0" fontId="9" fillId="3" borderId="6" xfId="0" applyFont="1" applyFill="1" applyBorder="1" applyAlignment="1">
      <alignment horizontal="center" wrapText="1"/>
    </xf>
    <xf numFmtId="0" fontId="9" fillId="3" borderId="7" xfId="0" applyFont="1" applyFill="1" applyBorder="1" applyAlignment="1">
      <alignment horizontal="center" wrapText="1"/>
    </xf>
    <xf numFmtId="0" fontId="9" fillId="3" borderId="8" xfId="0" applyFont="1" applyFill="1" applyBorder="1" applyAlignment="1">
      <alignment horizontal="center" wrapText="1"/>
    </xf>
    <xf numFmtId="0" fontId="10" fillId="4" borderId="5" xfId="0" applyFont="1" applyFill="1" applyBorder="1" applyAlignment="1">
      <alignment horizontal="left" vertical="center" wrapText="1"/>
    </xf>
    <xf numFmtId="3" fontId="11" fillId="2" borderId="5" xfId="0" applyNumberFormat="1" applyFont="1" applyFill="1" applyBorder="1" applyAlignment="1">
      <alignment horizontal="right" vertical="center" wrapText="1"/>
    </xf>
    <xf numFmtId="0" fontId="11" fillId="2" borderId="5" xfId="0" applyFont="1" applyFill="1" applyBorder="1" applyAlignment="1">
      <alignment horizontal="right" vertical="center" wrapText="1"/>
    </xf>
    <xf numFmtId="0" fontId="10" fillId="5" borderId="5" xfId="0" applyFont="1" applyFill="1" applyBorder="1" applyAlignment="1">
      <alignment horizontal="left" vertical="center" wrapText="1"/>
    </xf>
    <xf numFmtId="3" fontId="11" fillId="6" borderId="5" xfId="0" applyNumberFormat="1" applyFont="1" applyFill="1" applyBorder="1" applyAlignment="1">
      <alignment horizontal="right" vertical="center" wrapText="1"/>
    </xf>
    <xf numFmtId="0" fontId="11" fillId="6" borderId="5" xfId="0" applyFont="1" applyFill="1" applyBorder="1" applyAlignment="1">
      <alignment horizontal="right" vertical="center" wrapText="1"/>
    </xf>
    <xf numFmtId="0" fontId="14" fillId="5" borderId="5" xfId="2" applyFill="1" applyBorder="1" applyAlignment="1">
      <alignment horizontal="left" vertical="center" wrapText="1"/>
    </xf>
    <xf numFmtId="0" fontId="10" fillId="5" borderId="5" xfId="0" applyFont="1" applyFill="1" applyBorder="1" applyAlignment="1">
      <alignment horizontal="left" vertical="center" wrapText="1" indent="1"/>
    </xf>
    <xf numFmtId="0" fontId="10" fillId="4" borderId="5" xfId="0" applyFont="1" applyFill="1" applyBorder="1" applyAlignment="1">
      <alignment horizontal="left" vertical="center" wrapText="1" indent="1"/>
    </xf>
    <xf numFmtId="0" fontId="10" fillId="7" borderId="5" xfId="0" applyFont="1" applyFill="1" applyBorder="1" applyAlignment="1">
      <alignment horizontal="left" vertical="center" wrapText="1" indent="1"/>
    </xf>
    <xf numFmtId="3" fontId="11" fillId="7" borderId="5" xfId="0" applyNumberFormat="1" applyFont="1" applyFill="1" applyBorder="1" applyAlignment="1">
      <alignment horizontal="right" vertical="center" wrapText="1"/>
    </xf>
    <xf numFmtId="0" fontId="11" fillId="7" borderId="5" xfId="0" applyFont="1" applyFill="1" applyBorder="1" applyAlignment="1">
      <alignment horizontal="right" vertical="center" wrapText="1"/>
    </xf>
    <xf numFmtId="0" fontId="0" fillId="7" borderId="0" xfId="0" applyFill="1"/>
    <xf numFmtId="3" fontId="0" fillId="7" borderId="0" xfId="0" applyNumberFormat="1" applyFill="1"/>
    <xf numFmtId="9" fontId="0" fillId="7" borderId="0" xfId="1" applyFont="1" applyFill="1"/>
    <xf numFmtId="9" fontId="5" fillId="0" borderId="0" xfId="0" applyNumberFormat="1" applyFont="1" applyAlignment="1">
      <alignment horizontal="left"/>
    </xf>
    <xf numFmtId="0" fontId="3" fillId="0" borderId="0" xfId="0" applyFont="1" applyAlignment="1"/>
    <xf numFmtId="9" fontId="3" fillId="0" borderId="0" xfId="1" applyFont="1" applyAlignment="1">
      <alignment horizontal="left"/>
    </xf>
    <xf numFmtId="0" fontId="3" fillId="0" borderId="18" xfId="0" applyFont="1" applyBorder="1"/>
    <xf numFmtId="0" fontId="3" fillId="0" borderId="19" xfId="0" applyFont="1" applyBorder="1"/>
    <xf numFmtId="0" fontId="3" fillId="0" borderId="19" xfId="0" applyFont="1" applyBorder="1" applyAlignment="1">
      <alignment horizontal="center"/>
    </xf>
    <xf numFmtId="0" fontId="6" fillId="0" borderId="0" xfId="0" applyFont="1" applyAlignment="1">
      <alignment horizontal="left"/>
    </xf>
    <xf numFmtId="0" fontId="0" fillId="0" borderId="0" xfId="0"/>
    <xf numFmtId="0" fontId="3" fillId="0" borderId="4" xfId="0" applyFont="1" applyBorder="1" applyAlignment="1"/>
    <xf numFmtId="0" fontId="3" fillId="0" borderId="21" xfId="0" applyFont="1" applyBorder="1"/>
    <xf numFmtId="0" fontId="3" fillId="0" borderId="21" xfId="0" applyFont="1" applyBorder="1" applyAlignment="1">
      <alignment horizontal="center"/>
    </xf>
    <xf numFmtId="0" fontId="3" fillId="0" borderId="22" xfId="0" applyFont="1" applyBorder="1"/>
    <xf numFmtId="0" fontId="3" fillId="0" borderId="22" xfId="0" applyFont="1" applyBorder="1" applyAlignment="1">
      <alignment horizontal="center"/>
    </xf>
    <xf numFmtId="0" fontId="4" fillId="0" borderId="2" xfId="0" applyFont="1" applyBorder="1" applyAlignment="1">
      <alignment horizontal="center"/>
    </xf>
    <xf numFmtId="9" fontId="5" fillId="0" borderId="18" xfId="1" applyFont="1" applyBorder="1" applyAlignment="1">
      <alignment horizontal="center"/>
    </xf>
    <xf numFmtId="2" fontId="3" fillId="0" borderId="0" xfId="0" applyNumberFormat="1" applyFont="1" applyAlignment="1">
      <alignment horizontal="center"/>
    </xf>
    <xf numFmtId="0" fontId="6" fillId="0" borderId="0" xfId="0" applyFont="1" applyBorder="1" applyAlignment="1">
      <alignment horizontal="center" wrapText="1"/>
    </xf>
    <xf numFmtId="0" fontId="3" fillId="0" borderId="0" xfId="0" applyFont="1" applyBorder="1" applyAlignment="1">
      <alignment horizontal="center" wrapText="1"/>
    </xf>
    <xf numFmtId="2" fontId="5" fillId="0" borderId="0" xfId="0" applyNumberFormat="1" applyFont="1" applyAlignment="1">
      <alignment horizontal="center"/>
    </xf>
    <xf numFmtId="9" fontId="3" fillId="0" borderId="0" xfId="0" applyNumberFormat="1" applyFont="1"/>
    <xf numFmtId="0" fontId="3" fillId="7" borderId="0" xfId="0" applyFont="1" applyFill="1"/>
    <xf numFmtId="3" fontId="3" fillId="0" borderId="0" xfId="0" applyNumberFormat="1" applyFont="1" applyAlignment="1">
      <alignment horizontal="center"/>
    </xf>
    <xf numFmtId="0" fontId="4" fillId="0" borderId="0" xfId="0" applyFont="1" applyAlignment="1">
      <alignment horizontal="left"/>
    </xf>
    <xf numFmtId="0" fontId="0" fillId="0" borderId="0" xfId="0" applyAlignment="1">
      <alignment horizontal="left"/>
    </xf>
    <xf numFmtId="9" fontId="5" fillId="0" borderId="19" xfId="1" applyFont="1" applyBorder="1" applyAlignment="1">
      <alignment horizontal="center"/>
    </xf>
    <xf numFmtId="0" fontId="0" fillId="0" borderId="0" xfId="0"/>
    <xf numFmtId="164" fontId="5" fillId="0" borderId="0" xfId="0" applyNumberFormat="1" applyFont="1" applyAlignment="1">
      <alignment horizontal="center"/>
    </xf>
    <xf numFmtId="0" fontId="9" fillId="3" borderId="6" xfId="0" applyFont="1" applyFill="1" applyBorder="1" applyAlignment="1">
      <alignment horizontal="center" wrapText="1"/>
    </xf>
    <xf numFmtId="0" fontId="9" fillId="3" borderId="8" xfId="0" applyFont="1" applyFill="1" applyBorder="1" applyAlignment="1">
      <alignment horizontal="center" wrapText="1"/>
    </xf>
    <xf numFmtId="9" fontId="0" fillId="0" borderId="0" xfId="1" applyFont="1" applyAlignment="1">
      <alignment horizontal="center"/>
    </xf>
    <xf numFmtId="0" fontId="0" fillId="0" borderId="0" xfId="0" applyAlignment="1">
      <alignment horizontal="center"/>
    </xf>
    <xf numFmtId="9" fontId="3" fillId="0" borderId="0" xfId="1" applyNumberFormat="1" applyFont="1"/>
    <xf numFmtId="165" fontId="0" fillId="0" borderId="0" xfId="0" applyNumberFormat="1"/>
    <xf numFmtId="164" fontId="0" fillId="0" borderId="0" xfId="1" applyNumberFormat="1" applyFont="1"/>
    <xf numFmtId="0" fontId="10" fillId="5" borderId="5" xfId="0" applyFont="1" applyFill="1" applyBorder="1" applyAlignment="1">
      <alignment horizontal="left" vertical="center" wrapText="1" indent="2"/>
    </xf>
    <xf numFmtId="0" fontId="10" fillId="4" borderId="5" xfId="0" applyFont="1" applyFill="1" applyBorder="1" applyAlignment="1">
      <alignment horizontal="left" vertical="center" wrapText="1" indent="2"/>
    </xf>
    <xf numFmtId="0" fontId="10" fillId="5" borderId="5" xfId="0" applyFont="1" applyFill="1" applyBorder="1" applyAlignment="1">
      <alignment horizontal="left" vertical="center" wrapText="1" indent="3"/>
    </xf>
    <xf numFmtId="3" fontId="0" fillId="0" borderId="0" xfId="0" applyNumberFormat="1"/>
    <xf numFmtId="9" fontId="5" fillId="0" borderId="0" xfId="1" applyFont="1" applyAlignment="1">
      <alignment wrapText="1"/>
    </xf>
    <xf numFmtId="9" fontId="0" fillId="0" borderId="0" xfId="1" applyFont="1" applyAlignment="1"/>
    <xf numFmtId="0" fontId="0" fillId="0" borderId="0" xfId="0" applyAlignment="1"/>
    <xf numFmtId="0" fontId="6" fillId="0" borderId="1" xfId="0" applyFont="1" applyBorder="1" applyAlignment="1">
      <alignment horizontal="center" wrapText="1"/>
    </xf>
    <xf numFmtId="0" fontId="6" fillId="0" borderId="2" xfId="0" applyFont="1" applyBorder="1" applyAlignment="1">
      <alignment horizontal="center" wrapText="1"/>
    </xf>
    <xf numFmtId="0" fontId="3" fillId="0" borderId="2" xfId="0" applyFont="1" applyBorder="1" applyAlignment="1">
      <alignment horizontal="center" wrapText="1"/>
    </xf>
    <xf numFmtId="0" fontId="5" fillId="0" borderId="1" xfId="0" applyFont="1" applyBorder="1" applyAlignment="1">
      <alignment horizontal="center" wrapText="1"/>
    </xf>
    <xf numFmtId="0" fontId="0" fillId="0" borderId="1" xfId="0" applyBorder="1" applyAlignment="1">
      <alignment horizontal="center" wrapText="1"/>
    </xf>
    <xf numFmtId="0" fontId="3" fillId="0" borderId="0" xfId="0" applyFont="1" applyBorder="1" applyAlignment="1">
      <alignment horizontal="center" wrapText="1"/>
    </xf>
    <xf numFmtId="0" fontId="0" fillId="0" borderId="0" xfId="0" applyBorder="1" applyAlignment="1">
      <alignment horizontal="center" wrapText="1"/>
    </xf>
    <xf numFmtId="0" fontId="0" fillId="0" borderId="0" xfId="0" applyAlignment="1">
      <alignment horizontal="center" wrapText="1"/>
    </xf>
    <xf numFmtId="0" fontId="3" fillId="0" borderId="1" xfId="0" applyFont="1" applyBorder="1" applyAlignment="1">
      <alignment wrapText="1"/>
    </xf>
    <xf numFmtId="0" fontId="6" fillId="0" borderId="0" xfId="0" applyFont="1" applyAlignment="1">
      <alignment horizontal="left" wrapText="1"/>
    </xf>
    <xf numFmtId="0" fontId="6" fillId="0" borderId="3" xfId="0" applyFont="1" applyBorder="1" applyAlignment="1">
      <alignment horizontal="left" wrapText="1"/>
    </xf>
    <xf numFmtId="0" fontId="3" fillId="0" borderId="3" xfId="0" applyFont="1" applyBorder="1" applyAlignment="1">
      <alignment wrapText="1"/>
    </xf>
    <xf numFmtId="0" fontId="3" fillId="0" borderId="19" xfId="0"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left" wrapText="1"/>
    </xf>
    <xf numFmtId="0" fontId="3" fillId="0" borderId="2" xfId="0" applyFont="1" applyBorder="1" applyAlignment="1">
      <alignment wrapText="1"/>
    </xf>
    <xf numFmtId="0" fontId="4" fillId="0" borderId="19" xfId="0" applyFont="1" applyBorder="1" applyAlignment="1">
      <alignment horizontal="center" wrapText="1"/>
    </xf>
    <xf numFmtId="0" fontId="0" fillId="0" borderId="19" xfId="0" applyBorder="1" applyAlignment="1">
      <alignment horizontal="center" wrapText="1"/>
    </xf>
    <xf numFmtId="0" fontId="5" fillId="0" borderId="19" xfId="0" applyFont="1" applyBorder="1" applyAlignment="1">
      <alignment horizontal="center" wrapText="1"/>
    </xf>
    <xf numFmtId="0" fontId="0" fillId="0" borderId="1" xfId="0" applyBorder="1" applyAlignment="1">
      <alignment wrapText="1"/>
    </xf>
    <xf numFmtId="0" fontId="3" fillId="0" borderId="4" xfId="0" applyFont="1" applyBorder="1" applyAlignment="1">
      <alignment wrapText="1"/>
    </xf>
    <xf numFmtId="0" fontId="3" fillId="0" borderId="18" xfId="0" applyFont="1" applyBorder="1" applyAlignment="1">
      <alignment horizontal="center" wrapText="1"/>
    </xf>
    <xf numFmtId="0" fontId="3" fillId="0" borderId="20" xfId="0" applyFont="1" applyBorder="1" applyAlignment="1">
      <alignment horizontal="center" wrapText="1"/>
    </xf>
    <xf numFmtId="0" fontId="0" fillId="0" borderId="20" xfId="0" applyBorder="1" applyAlignment="1">
      <alignment horizontal="center" wrapText="1"/>
    </xf>
    <xf numFmtId="0" fontId="3" fillId="0" borderId="21" xfId="0" applyFont="1" applyBorder="1" applyAlignment="1">
      <alignment wrapText="1"/>
    </xf>
    <xf numFmtId="0" fontId="3" fillId="0" borderId="19" xfId="0" applyFont="1" applyBorder="1" applyAlignment="1">
      <alignment wrapText="1"/>
    </xf>
    <xf numFmtId="0" fontId="6" fillId="0" borderId="2" xfId="0" applyFont="1" applyBorder="1" applyAlignment="1">
      <alignment wrapText="1"/>
    </xf>
    <xf numFmtId="0" fontId="9" fillId="3" borderId="6" xfId="0" applyFont="1" applyFill="1" applyBorder="1" applyAlignment="1">
      <alignment horizontal="center" wrapText="1"/>
    </xf>
    <xf numFmtId="0" fontId="9" fillId="3" borderId="7" xfId="0" applyFont="1" applyFill="1" applyBorder="1" applyAlignment="1">
      <alignment horizontal="center" wrapText="1"/>
    </xf>
    <xf numFmtId="0" fontId="9" fillId="3" borderId="8" xfId="0" applyFont="1" applyFill="1" applyBorder="1" applyAlignment="1">
      <alignment horizontal="center" wrapText="1"/>
    </xf>
    <xf numFmtId="0" fontId="9" fillId="3" borderId="15" xfId="0" applyFont="1" applyFill="1" applyBorder="1" applyAlignment="1">
      <alignment horizontal="center" wrapText="1"/>
    </xf>
    <xf numFmtId="0" fontId="9" fillId="3" borderId="16" xfId="0" applyFont="1" applyFill="1" applyBorder="1" applyAlignment="1">
      <alignment horizontal="center" wrapText="1"/>
    </xf>
    <xf numFmtId="0" fontId="9" fillId="3" borderId="17" xfId="0" applyFont="1" applyFill="1" applyBorder="1" applyAlignment="1">
      <alignment horizontal="center" wrapText="1"/>
    </xf>
    <xf numFmtId="0" fontId="14" fillId="3" borderId="15" xfId="2" applyFill="1" applyBorder="1" applyAlignment="1">
      <alignment horizontal="center" wrapText="1"/>
    </xf>
    <xf numFmtId="0" fontId="14" fillId="3" borderId="16" xfId="2" applyFill="1" applyBorder="1" applyAlignment="1">
      <alignment horizontal="center" wrapText="1"/>
    </xf>
    <xf numFmtId="0" fontId="14" fillId="3" borderId="17" xfId="2" applyFill="1" applyBorder="1" applyAlignment="1">
      <alignment horizontal="center" wrapText="1"/>
    </xf>
    <xf numFmtId="0" fontId="11" fillId="2" borderId="15" xfId="0" applyFont="1" applyFill="1" applyBorder="1" applyAlignment="1">
      <alignment horizontal="right" vertical="center" wrapText="1"/>
    </xf>
    <xf numFmtId="0" fontId="11" fillId="2" borderId="16" xfId="0" applyFont="1" applyFill="1" applyBorder="1" applyAlignment="1">
      <alignment horizontal="right" vertical="center" wrapText="1"/>
    </xf>
    <xf numFmtId="0" fontId="11" fillId="2" borderId="17" xfId="0" applyFont="1" applyFill="1" applyBorder="1" applyAlignment="1">
      <alignment horizontal="right" vertical="center" wrapText="1"/>
    </xf>
    <xf numFmtId="0" fontId="12" fillId="2" borderId="15"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7" fillId="2" borderId="0" xfId="0" applyFont="1" applyFill="1" applyAlignment="1">
      <alignment horizontal="left" vertical="center"/>
    </xf>
    <xf numFmtId="0" fontId="0" fillId="0" borderId="0" xfId="0"/>
    <xf numFmtId="0" fontId="8" fillId="2" borderId="13" xfId="0" applyFont="1" applyFill="1" applyBorder="1" applyAlignment="1">
      <alignment horizontal="left" vertical="center" wrapText="1"/>
    </xf>
    <xf numFmtId="0" fontId="0" fillId="0" borderId="13" xfId="0" applyBorder="1"/>
    <xf numFmtId="0" fontId="9" fillId="3" borderId="9" xfId="0" applyFont="1" applyFill="1" applyBorder="1" applyAlignment="1">
      <alignment horizontal="center" wrapText="1"/>
    </xf>
    <xf numFmtId="0" fontId="9" fillId="3" borderId="10" xfId="0" applyFont="1" applyFill="1" applyBorder="1" applyAlignment="1">
      <alignment horizontal="center" wrapText="1"/>
    </xf>
    <xf numFmtId="0" fontId="9" fillId="3" borderId="11" xfId="0" applyFont="1" applyFill="1" applyBorder="1" applyAlignment="1">
      <alignment horizontal="center" wrapText="1"/>
    </xf>
    <xf numFmtId="0" fontId="9" fillId="3" borderId="12" xfId="0" applyFont="1" applyFill="1" applyBorder="1" applyAlignment="1">
      <alignment horizontal="center" wrapText="1"/>
    </xf>
    <xf numFmtId="0" fontId="9" fillId="3" borderId="13" xfId="0" applyFont="1" applyFill="1" applyBorder="1" applyAlignment="1">
      <alignment horizontal="center" wrapText="1"/>
    </xf>
    <xf numFmtId="0" fontId="9" fillId="3" borderId="14" xfId="0" applyFont="1" applyFill="1" applyBorder="1" applyAlignment="1">
      <alignment horizontal="center" wrapText="1"/>
    </xf>
    <xf numFmtId="0" fontId="11" fillId="6" borderId="15" xfId="0" applyFont="1" applyFill="1" applyBorder="1" applyAlignment="1">
      <alignment horizontal="right" vertical="center" wrapText="1"/>
    </xf>
    <xf numFmtId="0" fontId="11" fillId="6" borderId="16" xfId="0" applyFont="1" applyFill="1" applyBorder="1" applyAlignment="1">
      <alignment horizontal="right" vertical="center" wrapText="1"/>
    </xf>
    <xf numFmtId="0" fontId="11" fillId="6" borderId="17" xfId="0" applyFont="1" applyFill="1" applyBorder="1" applyAlignment="1">
      <alignment horizontal="right"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164" fontId="5" fillId="0" borderId="0" xfId="1" applyNumberFormat="1" applyFont="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'P1.T1'!$B$4</c:f>
              <c:strCache>
                <c:ptCount val="1"/>
                <c:pt idx="0">
                  <c:v>Laid off as a result of COVID-19</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'P1.T1'!$A$5:$A$24</c:f>
              <c:strCache>
                <c:ptCount val="20"/>
                <c:pt idx="0">
                  <c:v>Workers: Top-90th percentile of 2019 labor income distribution</c:v>
                </c:pt>
                <c:pt idx="1">
                  <c:v>Graduate degree</c:v>
                </c:pt>
                <c:pt idx="2">
                  <c:v>Workers: Middle-50-89% of 2019 labor income distribution</c:v>
                </c:pt>
                <c:pt idx="3">
                  <c:v>Bachelor's degree</c:v>
                </c:pt>
                <c:pt idx="4">
                  <c:v>Mediocre job quality in 2019</c:v>
                </c:pt>
                <c:pt idx="5">
                  <c:v>Good job quality in 2019</c:v>
                </c:pt>
                <c:pt idx="6">
                  <c:v>White</c:v>
                </c:pt>
                <c:pt idx="7">
                  <c:v>Male</c:v>
                </c:pt>
                <c:pt idx="8">
                  <c:v>Asian</c:v>
                </c:pt>
                <c:pt idx="9">
                  <c:v>Two year degree</c:v>
                </c:pt>
                <c:pt idx="10">
                  <c:v>All workers</c:v>
                </c:pt>
                <c:pt idx="11">
                  <c:v>Female</c:v>
                </c:pt>
                <c:pt idx="12">
                  <c:v>Workers: Bottom-21%-49% of 2019 labor income distribution</c:v>
                </c:pt>
                <c:pt idx="13">
                  <c:v>Bad job quality in 2019</c:v>
                </c:pt>
                <c:pt idx="14">
                  <c:v>Black</c:v>
                </c:pt>
                <c:pt idx="15">
                  <c:v>Some college or technical certificate</c:v>
                </c:pt>
                <c:pt idx="16">
                  <c:v>Hispanic</c:v>
                </c:pt>
                <c:pt idx="17">
                  <c:v>High school</c:v>
                </c:pt>
                <c:pt idx="18">
                  <c:v>Multiracial</c:v>
                </c:pt>
                <c:pt idx="19">
                  <c:v>Workers: Bottom-20% of 2019 labor income distribution</c:v>
                </c:pt>
              </c:strCache>
            </c:strRef>
          </c:cat>
          <c:val>
            <c:numRef>
              <c:f>'P1.T1'!$B$5:$B$24</c:f>
              <c:numCache>
                <c:formatCode>0%</c:formatCode>
                <c:ptCount val="20"/>
                <c:pt idx="0">
                  <c:v>0.107</c:v>
                </c:pt>
                <c:pt idx="1">
                  <c:v>0.13600000000000001</c:v>
                </c:pt>
                <c:pt idx="2">
                  <c:v>0.17699999999999999</c:v>
                </c:pt>
                <c:pt idx="3">
                  <c:v>0.20399999999999999</c:v>
                </c:pt>
                <c:pt idx="4">
                  <c:v>0.224</c:v>
                </c:pt>
                <c:pt idx="5">
                  <c:v>0.23</c:v>
                </c:pt>
                <c:pt idx="6">
                  <c:v>0.26500000000000001</c:v>
                </c:pt>
                <c:pt idx="7">
                  <c:v>0.28399999999999997</c:v>
                </c:pt>
                <c:pt idx="8">
                  <c:v>0.30599999999999999</c:v>
                </c:pt>
                <c:pt idx="9">
                  <c:v>0.311</c:v>
                </c:pt>
                <c:pt idx="10">
                  <c:v>0.314</c:v>
                </c:pt>
                <c:pt idx="11">
                  <c:v>0.34399999999999997</c:v>
                </c:pt>
                <c:pt idx="12">
                  <c:v>0.35599999999999998</c:v>
                </c:pt>
                <c:pt idx="13">
                  <c:v>0.36</c:v>
                </c:pt>
                <c:pt idx="14">
                  <c:v>0.36499999999999999</c:v>
                </c:pt>
                <c:pt idx="15">
                  <c:v>0.372</c:v>
                </c:pt>
                <c:pt idx="16">
                  <c:v>0.41599999999999998</c:v>
                </c:pt>
                <c:pt idx="17">
                  <c:v>0.42099999999999999</c:v>
                </c:pt>
                <c:pt idx="18">
                  <c:v>0.44500000000000001</c:v>
                </c:pt>
                <c:pt idx="19">
                  <c:v>0.44600000000000001</c:v>
                </c:pt>
              </c:numCache>
            </c:numRef>
          </c:val>
          <c:extLst>
            <c:ext xmlns:c16="http://schemas.microsoft.com/office/drawing/2014/chart" uri="{C3380CC4-5D6E-409C-BE32-E72D297353CC}">
              <c16:uniqueId val="{00000000-445C-44D1-A86B-8949C6BA8824}"/>
            </c:ext>
          </c:extLst>
        </c:ser>
        <c:dLbls>
          <c:dLblPos val="outEnd"/>
          <c:showLegendKey val="0"/>
          <c:showVal val="1"/>
          <c:showCatName val="0"/>
          <c:showSerName val="0"/>
          <c:showPercent val="0"/>
          <c:showBubbleSize val="0"/>
        </c:dLbls>
        <c:gapWidth val="219"/>
        <c:axId val="2045033584"/>
        <c:axId val="2045024432"/>
      </c:barChart>
      <c:catAx>
        <c:axId val="2045033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5024432"/>
        <c:crosses val="autoZero"/>
        <c:auto val="1"/>
        <c:lblAlgn val="ctr"/>
        <c:lblOffset val="100"/>
        <c:noMultiLvlLbl val="0"/>
      </c:catAx>
      <c:valAx>
        <c:axId val="20450244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5033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Change in various dimensions of job quality by whether</a:t>
            </a:r>
            <a:r>
              <a:rPr lang="en-US" baseline="0"/>
              <a:t> worker was laid off as a result of COVID-19 (sorted by gap)</a:t>
            </a:r>
            <a:endParaRPr lang="en-US"/>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'P1.T2'!$B$7</c:f>
              <c:strCache>
                <c:ptCount val="1"/>
                <c:pt idx="0">
                  <c:v>Did not experience layoff</c:v>
                </c:pt>
              </c:strCache>
            </c:strRef>
          </c:tx>
          <c:spPr>
            <a:solidFill>
              <a:schemeClr val="accent1"/>
            </a:solidFill>
            <a:ln>
              <a:noFill/>
            </a:ln>
            <a:effectLst/>
          </c:spPr>
          <c:invertIfNegative val="0"/>
          <c:cat>
            <c:strRef>
              <c:f>'P1.T2'!$A$8:$A$19</c:f>
              <c:strCache>
                <c:ptCount val="12"/>
                <c:pt idx="0">
                  <c:v>Enjoying your day-to-day work</c:v>
                </c:pt>
                <c:pt idx="1">
                  <c:v>Having the power to change things</c:v>
                </c:pt>
                <c:pt idx="2">
                  <c:v>Having a sense of purpose</c:v>
                </c:pt>
                <c:pt idx="3">
                  <c:v>The health and safety of your work environment</c:v>
                </c:pt>
                <c:pt idx="4">
                  <c:v>Career advancement opportunities</c:v>
                </c:pt>
                <c:pt idx="5">
                  <c:v>Employee benefits</c:v>
                </c:pt>
                <c:pt idx="6">
                  <c:v>Stable and predictable hours</c:v>
                </c:pt>
                <c:pt idx="7">
                  <c:v>Job security</c:v>
                </c:pt>
                <c:pt idx="8">
                  <c:v>Control over hours and/or location</c:v>
                </c:pt>
                <c:pt idx="9">
                  <c:v>Overall (% improved - % worsened)</c:v>
                </c:pt>
                <c:pt idx="10">
                  <c:v>Stable and predictable pay</c:v>
                </c:pt>
                <c:pt idx="11">
                  <c:v>Level of pay</c:v>
                </c:pt>
              </c:strCache>
            </c:strRef>
          </c:cat>
          <c:val>
            <c:numRef>
              <c:f>'P1.T2'!$B$8:$B$19</c:f>
              <c:numCache>
                <c:formatCode>0%</c:formatCode>
                <c:ptCount val="12"/>
                <c:pt idx="0">
                  <c:v>-0.1354311</c:v>
                </c:pt>
                <c:pt idx="1">
                  <c:v>-8.0702800000000005E-2</c:v>
                </c:pt>
                <c:pt idx="2">
                  <c:v>4.2420699999999999E-2</c:v>
                </c:pt>
                <c:pt idx="3">
                  <c:v>8.31456E-2</c:v>
                </c:pt>
                <c:pt idx="4">
                  <c:v>-3.8945999999999998E-3</c:v>
                </c:pt>
                <c:pt idx="5">
                  <c:v>1.4652999999999999E-3</c:v>
                </c:pt>
                <c:pt idx="6">
                  <c:v>-8.4756600000000001E-2</c:v>
                </c:pt>
                <c:pt idx="7">
                  <c:v>-1.8050199999999999E-2</c:v>
                </c:pt>
                <c:pt idx="8">
                  <c:v>0.1240319</c:v>
                </c:pt>
                <c:pt idx="9">
                  <c:v>2.0000000000000018E-2</c:v>
                </c:pt>
                <c:pt idx="10">
                  <c:v>6.8022999999999998E-3</c:v>
                </c:pt>
                <c:pt idx="11">
                  <c:v>7.3810700000000007E-2</c:v>
                </c:pt>
              </c:numCache>
            </c:numRef>
          </c:val>
          <c:extLst>
            <c:ext xmlns:c16="http://schemas.microsoft.com/office/drawing/2014/chart" uri="{C3380CC4-5D6E-409C-BE32-E72D297353CC}">
              <c16:uniqueId val="{00000000-8F1B-416C-8278-DCD85A1C3225}"/>
            </c:ext>
          </c:extLst>
        </c:ser>
        <c:ser>
          <c:idx val="1"/>
          <c:order val="1"/>
          <c:tx>
            <c:strRef>
              <c:f>'P1.T2'!$C$7</c:f>
              <c:strCache>
                <c:ptCount val="1"/>
                <c:pt idx="0">
                  <c:v>Experienced layoff</c:v>
                </c:pt>
              </c:strCache>
            </c:strRef>
          </c:tx>
          <c:spPr>
            <a:solidFill>
              <a:schemeClr val="accent2"/>
            </a:solidFill>
            <a:ln>
              <a:noFill/>
            </a:ln>
            <a:effectLst/>
          </c:spPr>
          <c:invertIfNegative val="0"/>
          <c:cat>
            <c:strRef>
              <c:f>'P1.T2'!$A$8:$A$19</c:f>
              <c:strCache>
                <c:ptCount val="12"/>
                <c:pt idx="0">
                  <c:v>Enjoying your day-to-day work</c:v>
                </c:pt>
                <c:pt idx="1">
                  <c:v>Having the power to change things</c:v>
                </c:pt>
                <c:pt idx="2">
                  <c:v>Having a sense of purpose</c:v>
                </c:pt>
                <c:pt idx="3">
                  <c:v>The health and safety of your work environment</c:v>
                </c:pt>
                <c:pt idx="4">
                  <c:v>Career advancement opportunities</c:v>
                </c:pt>
                <c:pt idx="5">
                  <c:v>Employee benefits</c:v>
                </c:pt>
                <c:pt idx="6">
                  <c:v>Stable and predictable hours</c:v>
                </c:pt>
                <c:pt idx="7">
                  <c:v>Job security</c:v>
                </c:pt>
                <c:pt idx="8">
                  <c:v>Control over hours and/or location</c:v>
                </c:pt>
                <c:pt idx="9">
                  <c:v>Overall (% improved - % worsened)</c:v>
                </c:pt>
                <c:pt idx="10">
                  <c:v>Stable and predictable pay</c:v>
                </c:pt>
                <c:pt idx="11">
                  <c:v>Level of pay</c:v>
                </c:pt>
              </c:strCache>
            </c:strRef>
          </c:cat>
          <c:val>
            <c:numRef>
              <c:f>'P1.T2'!$C$8:$C$19</c:f>
              <c:numCache>
                <c:formatCode>0%</c:formatCode>
                <c:ptCount val="12"/>
                <c:pt idx="0">
                  <c:v>-0.1020421</c:v>
                </c:pt>
                <c:pt idx="1">
                  <c:v>-9.1849399999999998E-2</c:v>
                </c:pt>
                <c:pt idx="2">
                  <c:v>-6.4352999999999997E-3</c:v>
                </c:pt>
                <c:pt idx="3">
                  <c:v>2.0861500000000002E-2</c:v>
                </c:pt>
                <c:pt idx="4">
                  <c:v>-0.1280483</c:v>
                </c:pt>
                <c:pt idx="5">
                  <c:v>-0.1316621</c:v>
                </c:pt>
                <c:pt idx="6">
                  <c:v>-0.27527109999999999</c:v>
                </c:pt>
                <c:pt idx="7">
                  <c:v>-0.20926359999999999</c:v>
                </c:pt>
                <c:pt idx="8">
                  <c:v>-9.0034199999999995E-2</c:v>
                </c:pt>
                <c:pt idx="9">
                  <c:v>-0.21000000000000002</c:v>
                </c:pt>
                <c:pt idx="10">
                  <c:v>-0.2317051</c:v>
                </c:pt>
                <c:pt idx="11">
                  <c:v>-0.19788449999999999</c:v>
                </c:pt>
              </c:numCache>
            </c:numRef>
          </c:val>
          <c:extLst>
            <c:ext xmlns:c16="http://schemas.microsoft.com/office/drawing/2014/chart" uri="{C3380CC4-5D6E-409C-BE32-E72D297353CC}">
              <c16:uniqueId val="{00000001-8F1B-416C-8278-DCD85A1C3225}"/>
            </c:ext>
          </c:extLst>
        </c:ser>
        <c:dLbls>
          <c:showLegendKey val="0"/>
          <c:showVal val="0"/>
          <c:showCatName val="0"/>
          <c:showSerName val="0"/>
          <c:showPercent val="0"/>
          <c:showBubbleSize val="0"/>
        </c:dLbls>
        <c:gapWidth val="182"/>
        <c:axId val="1666953888"/>
        <c:axId val="1666951392"/>
      </c:barChart>
      <c:catAx>
        <c:axId val="166695388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66951392"/>
        <c:crosses val="autoZero"/>
        <c:auto val="1"/>
        <c:lblAlgn val="ctr"/>
        <c:lblOffset val="100"/>
        <c:noMultiLvlLbl val="0"/>
      </c:catAx>
      <c:valAx>
        <c:axId val="166695139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66953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Changes in job quality by remote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'P4.T6'!$B$5</c:f>
              <c:strCache>
                <c:ptCount val="1"/>
                <c:pt idx="0">
                  <c:v>Share of workers experiencing improving job quality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'P4.T6'!$C$4:$E$4</c:f>
              <c:strCache>
                <c:ptCount val="3"/>
                <c:pt idx="0">
                  <c:v>Working remotely</c:v>
                </c:pt>
                <c:pt idx="1">
                  <c:v>Sometimes remote</c:v>
                </c:pt>
                <c:pt idx="2">
                  <c:v>in-person only</c:v>
                </c:pt>
              </c:strCache>
            </c:strRef>
          </c:cat>
          <c:val>
            <c:numRef>
              <c:f>'P4.T6'!$C$5:$E$5</c:f>
              <c:numCache>
                <c:formatCode>0%</c:formatCode>
                <c:ptCount val="3"/>
                <c:pt idx="0">
                  <c:v>0.45413039999999999</c:v>
                </c:pt>
                <c:pt idx="1">
                  <c:v>0.32853739999999998</c:v>
                </c:pt>
                <c:pt idx="2">
                  <c:v>0.2999966</c:v>
                </c:pt>
              </c:numCache>
            </c:numRef>
          </c:val>
          <c:extLst>
            <c:ext xmlns:c16="http://schemas.microsoft.com/office/drawing/2014/chart" uri="{C3380CC4-5D6E-409C-BE32-E72D297353CC}">
              <c16:uniqueId val="{00000000-BB9C-4DCC-82BD-EA77E3738624}"/>
            </c:ext>
          </c:extLst>
        </c:ser>
        <c:ser>
          <c:idx val="1"/>
          <c:order val="1"/>
          <c:tx>
            <c:strRef>
              <c:f>'P4.T6'!$B$6</c:f>
              <c:strCache>
                <c:ptCount val="1"/>
                <c:pt idx="0">
                  <c:v>Share of workers experiencing no change in job quality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'P4.T6'!$C$4:$E$4</c:f>
              <c:strCache>
                <c:ptCount val="3"/>
                <c:pt idx="0">
                  <c:v>Working remotely</c:v>
                </c:pt>
                <c:pt idx="1">
                  <c:v>Sometimes remote</c:v>
                </c:pt>
                <c:pt idx="2">
                  <c:v>in-person only</c:v>
                </c:pt>
              </c:strCache>
            </c:strRef>
          </c:cat>
          <c:val>
            <c:numRef>
              <c:f>'P4.T6'!$C$6:$E$6</c:f>
              <c:numCache>
                <c:formatCode>0%</c:formatCode>
                <c:ptCount val="3"/>
                <c:pt idx="0">
                  <c:v>0.213284</c:v>
                </c:pt>
                <c:pt idx="1">
                  <c:v>0.2176332</c:v>
                </c:pt>
                <c:pt idx="2">
                  <c:v>0.26927469999999998</c:v>
                </c:pt>
              </c:numCache>
            </c:numRef>
          </c:val>
          <c:extLst>
            <c:ext xmlns:c16="http://schemas.microsoft.com/office/drawing/2014/chart" uri="{C3380CC4-5D6E-409C-BE32-E72D297353CC}">
              <c16:uniqueId val="{00000001-BB9C-4DCC-82BD-EA77E3738624}"/>
            </c:ext>
          </c:extLst>
        </c:ser>
        <c:ser>
          <c:idx val="2"/>
          <c:order val="2"/>
          <c:tx>
            <c:strRef>
              <c:f>'P4.T6'!$B$7</c:f>
              <c:strCache>
                <c:ptCount val="1"/>
                <c:pt idx="0">
                  <c:v>Share of workers experiencing worsening job quality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'P4.T6'!$C$4:$E$4</c:f>
              <c:strCache>
                <c:ptCount val="3"/>
                <c:pt idx="0">
                  <c:v>Working remotely</c:v>
                </c:pt>
                <c:pt idx="1">
                  <c:v>Sometimes remote</c:v>
                </c:pt>
                <c:pt idx="2">
                  <c:v>in-person only</c:v>
                </c:pt>
              </c:strCache>
            </c:strRef>
          </c:cat>
          <c:val>
            <c:numRef>
              <c:f>'P4.T6'!$C$7:$E$7</c:f>
              <c:numCache>
                <c:formatCode>0%</c:formatCode>
                <c:ptCount val="3"/>
                <c:pt idx="0">
                  <c:v>0.33258559999999998</c:v>
                </c:pt>
                <c:pt idx="1">
                  <c:v>0.45382939999999999</c:v>
                </c:pt>
                <c:pt idx="2">
                  <c:v>0.43072870000000002</c:v>
                </c:pt>
              </c:numCache>
            </c:numRef>
          </c:val>
          <c:extLst>
            <c:ext xmlns:c16="http://schemas.microsoft.com/office/drawing/2014/chart" uri="{C3380CC4-5D6E-409C-BE32-E72D297353CC}">
              <c16:uniqueId val="{00000002-BB9C-4DCC-82BD-EA77E3738624}"/>
            </c:ext>
          </c:extLst>
        </c:ser>
        <c:dLbls>
          <c:dLblPos val="outEnd"/>
          <c:showLegendKey val="0"/>
          <c:showVal val="1"/>
          <c:showCatName val="0"/>
          <c:showSerName val="0"/>
          <c:showPercent val="0"/>
          <c:showBubbleSize val="0"/>
        </c:dLbls>
        <c:gapWidth val="219"/>
        <c:overlap val="-27"/>
        <c:axId val="546294336"/>
        <c:axId val="546296416"/>
      </c:barChart>
      <c:catAx>
        <c:axId val="54629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296416"/>
        <c:crosses val="autoZero"/>
        <c:auto val="1"/>
        <c:lblAlgn val="ctr"/>
        <c:lblOffset val="100"/>
        <c:noMultiLvlLbl val="0"/>
      </c:catAx>
      <c:valAx>
        <c:axId val="546296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294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abic Typesetting" panose="03020402040406030203" pitchFamily="66" charset="-78"/>
                <a:ea typeface="+mn-ea"/>
                <a:cs typeface="Arabic Typesetting" panose="03020402040406030203" pitchFamily="66" charset="-78"/>
              </a:defRPr>
            </a:pPr>
            <a:r>
              <a:rPr lang="en-US" sz="1600"/>
              <a:t>Changes in job quality by dimension for remote workers and in-person workers, sorted by gap between in-person and remote workers</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abic Typesetting" panose="03020402040406030203" pitchFamily="66" charset="-78"/>
              <a:ea typeface="+mn-ea"/>
              <a:cs typeface="Arabic Typesetting" panose="03020402040406030203" pitchFamily="66" charset="-78"/>
            </a:defRPr>
          </a:pPr>
          <a:endParaRPr lang="en-US"/>
        </a:p>
      </c:txPr>
    </c:title>
    <c:autoTitleDeleted val="0"/>
    <c:plotArea>
      <c:layout/>
      <c:barChart>
        <c:barDir val="bar"/>
        <c:grouping val="clustered"/>
        <c:varyColors val="0"/>
        <c:ser>
          <c:idx val="2"/>
          <c:order val="0"/>
          <c:tx>
            <c:strRef>
              <c:f>'P4.T7 Changes in Dimensions'!$D$21</c:f>
              <c:strCache>
                <c:ptCount val="1"/>
                <c:pt idx="0">
                  <c:v>All workers</c:v>
                </c:pt>
              </c:strCache>
            </c:strRef>
          </c:tx>
          <c:spPr>
            <a:solidFill>
              <a:schemeClr val="accent3"/>
            </a:solidFill>
            <a:ln>
              <a:noFill/>
            </a:ln>
            <a:effectLst/>
          </c:spPr>
          <c:invertIfNegative val="0"/>
          <c:cat>
            <c:strRef>
              <c:f>'P4.T7 Changes in Dimensions'!$C$22:$C$32</c:f>
              <c:strCache>
                <c:ptCount val="11"/>
                <c:pt idx="0">
                  <c:v>Control over hours and/or location</c:v>
                </c:pt>
                <c:pt idx="1">
                  <c:v>The health and safety of your work environment</c:v>
                </c:pt>
                <c:pt idx="2">
                  <c:v>Stable and predictable hours</c:v>
                </c:pt>
                <c:pt idx="3">
                  <c:v>Employee benefits</c:v>
                </c:pt>
                <c:pt idx="4">
                  <c:v>Enjoying your day-to-day work</c:v>
                </c:pt>
                <c:pt idx="5">
                  <c:v>Having the power to change things</c:v>
                </c:pt>
                <c:pt idx="6">
                  <c:v>Stable and predictable pay</c:v>
                </c:pt>
                <c:pt idx="7">
                  <c:v>Career advancement opportunities</c:v>
                </c:pt>
                <c:pt idx="8">
                  <c:v>Having a sense of purpose</c:v>
                </c:pt>
                <c:pt idx="9">
                  <c:v>Level of pay</c:v>
                </c:pt>
                <c:pt idx="10">
                  <c:v>Job security</c:v>
                </c:pt>
              </c:strCache>
            </c:strRef>
          </c:cat>
          <c:val>
            <c:numRef>
              <c:f>'P4.T7 Changes in Dimensions'!$D$22:$D$32</c:f>
              <c:numCache>
                <c:formatCode>0%</c:formatCode>
                <c:ptCount val="11"/>
                <c:pt idx="0">
                  <c:v>6.4825300000000002E-2</c:v>
                </c:pt>
                <c:pt idx="1">
                  <c:v>6.5070900000000015E-2</c:v>
                </c:pt>
                <c:pt idx="2">
                  <c:v>-0.13825359999999998</c:v>
                </c:pt>
                <c:pt idx="3">
                  <c:v>-3.4230899999999995E-2</c:v>
                </c:pt>
                <c:pt idx="4">
                  <c:v>-0.1164598</c:v>
                </c:pt>
                <c:pt idx="5">
                  <c:v>-7.9480000000000009E-2</c:v>
                </c:pt>
                <c:pt idx="6">
                  <c:v>-6.5679399999999985E-2</c:v>
                </c:pt>
                <c:pt idx="7">
                  <c:v>-3.6942700000000009E-2</c:v>
                </c:pt>
                <c:pt idx="8">
                  <c:v>2.9676000000000008E-2</c:v>
                </c:pt>
                <c:pt idx="9">
                  <c:v>-9.8370999999999875E-3</c:v>
                </c:pt>
                <c:pt idx="10">
                  <c:v>-7.4350599999999989E-2</c:v>
                </c:pt>
              </c:numCache>
            </c:numRef>
          </c:val>
          <c:extLst>
            <c:ext xmlns:c16="http://schemas.microsoft.com/office/drawing/2014/chart" uri="{C3380CC4-5D6E-409C-BE32-E72D297353CC}">
              <c16:uniqueId val="{00000002-4FCD-4161-9FC1-70313E83859D}"/>
            </c:ext>
          </c:extLst>
        </c:ser>
        <c:ser>
          <c:idx val="0"/>
          <c:order val="1"/>
          <c:tx>
            <c:strRef>
              <c:f>'P4.T7 Changes in Dimensions'!$E$21</c:f>
              <c:strCache>
                <c:ptCount val="1"/>
                <c:pt idx="0">
                  <c:v>Always Remote</c:v>
                </c:pt>
              </c:strCache>
            </c:strRef>
          </c:tx>
          <c:spPr>
            <a:solidFill>
              <a:schemeClr val="accent1"/>
            </a:solidFill>
            <a:ln>
              <a:noFill/>
            </a:ln>
            <a:effectLst/>
          </c:spPr>
          <c:invertIfNegative val="0"/>
          <c:cat>
            <c:strRef>
              <c:f>'P4.T7 Changes in Dimensions'!$C$22:$C$32</c:f>
              <c:strCache>
                <c:ptCount val="11"/>
                <c:pt idx="0">
                  <c:v>Control over hours and/or location</c:v>
                </c:pt>
                <c:pt idx="1">
                  <c:v>The health and safety of your work environment</c:v>
                </c:pt>
                <c:pt idx="2">
                  <c:v>Stable and predictable hours</c:v>
                </c:pt>
                <c:pt idx="3">
                  <c:v>Employee benefits</c:v>
                </c:pt>
                <c:pt idx="4">
                  <c:v>Enjoying your day-to-day work</c:v>
                </c:pt>
                <c:pt idx="5">
                  <c:v>Having the power to change things</c:v>
                </c:pt>
                <c:pt idx="6">
                  <c:v>Stable and predictable pay</c:v>
                </c:pt>
                <c:pt idx="7">
                  <c:v>Career advancement opportunities</c:v>
                </c:pt>
                <c:pt idx="8">
                  <c:v>Having a sense of purpose</c:v>
                </c:pt>
                <c:pt idx="9">
                  <c:v>Level of pay</c:v>
                </c:pt>
                <c:pt idx="10">
                  <c:v>Job security</c:v>
                </c:pt>
              </c:strCache>
            </c:strRef>
          </c:cat>
          <c:val>
            <c:numRef>
              <c:f>'P4.T7 Changes in Dimensions'!$E$22:$E$32</c:f>
              <c:numCache>
                <c:formatCode>0%</c:formatCode>
                <c:ptCount val="11"/>
                <c:pt idx="0">
                  <c:v>0.36845600000000001</c:v>
                </c:pt>
                <c:pt idx="1">
                  <c:v>0.2535946</c:v>
                </c:pt>
                <c:pt idx="2">
                  <c:v>-6.1740400000000001E-2</c:v>
                </c:pt>
                <c:pt idx="3">
                  <c:v>3.3106099999999999E-2</c:v>
                </c:pt>
                <c:pt idx="4">
                  <c:v>-6.8257700000000004E-2</c:v>
                </c:pt>
                <c:pt idx="5">
                  <c:v>-4.6935499999999998E-2</c:v>
                </c:pt>
                <c:pt idx="6">
                  <c:v>-4.6246700000000002E-2</c:v>
                </c:pt>
                <c:pt idx="7">
                  <c:v>-1.05545E-2</c:v>
                </c:pt>
                <c:pt idx="8">
                  <c:v>4.04249E-2</c:v>
                </c:pt>
                <c:pt idx="9">
                  <c:v>3.1381E-3</c:v>
                </c:pt>
                <c:pt idx="10">
                  <c:v>-8.0393800000000001E-2</c:v>
                </c:pt>
              </c:numCache>
            </c:numRef>
          </c:val>
          <c:extLst>
            <c:ext xmlns:c16="http://schemas.microsoft.com/office/drawing/2014/chart" uri="{C3380CC4-5D6E-409C-BE32-E72D297353CC}">
              <c16:uniqueId val="{00000001-54E1-43A7-B1A2-7884503E58C5}"/>
            </c:ext>
          </c:extLst>
        </c:ser>
        <c:ser>
          <c:idx val="1"/>
          <c:order val="2"/>
          <c:tx>
            <c:strRef>
              <c:f>'P4.T7 Changes in Dimensions'!$F$21</c:f>
              <c:strCache>
                <c:ptCount val="1"/>
                <c:pt idx="0">
                  <c:v>Never Remote</c:v>
                </c:pt>
              </c:strCache>
            </c:strRef>
          </c:tx>
          <c:spPr>
            <a:solidFill>
              <a:schemeClr val="accent2"/>
            </a:solidFill>
            <a:ln>
              <a:noFill/>
            </a:ln>
            <a:effectLst/>
          </c:spPr>
          <c:invertIfNegative val="0"/>
          <c:cat>
            <c:strRef>
              <c:f>'P4.T7 Changes in Dimensions'!$C$22:$C$32</c:f>
              <c:strCache>
                <c:ptCount val="11"/>
                <c:pt idx="0">
                  <c:v>Control over hours and/or location</c:v>
                </c:pt>
                <c:pt idx="1">
                  <c:v>The health and safety of your work environment</c:v>
                </c:pt>
                <c:pt idx="2">
                  <c:v>Stable and predictable hours</c:v>
                </c:pt>
                <c:pt idx="3">
                  <c:v>Employee benefits</c:v>
                </c:pt>
                <c:pt idx="4">
                  <c:v>Enjoying your day-to-day work</c:v>
                </c:pt>
                <c:pt idx="5">
                  <c:v>Having the power to change things</c:v>
                </c:pt>
                <c:pt idx="6">
                  <c:v>Stable and predictable pay</c:v>
                </c:pt>
                <c:pt idx="7">
                  <c:v>Career advancement opportunities</c:v>
                </c:pt>
                <c:pt idx="8">
                  <c:v>Having a sense of purpose</c:v>
                </c:pt>
                <c:pt idx="9">
                  <c:v>Level of pay</c:v>
                </c:pt>
                <c:pt idx="10">
                  <c:v>Job security</c:v>
                </c:pt>
              </c:strCache>
            </c:strRef>
          </c:cat>
          <c:val>
            <c:numRef>
              <c:f>'P4.T7 Changes in Dimensions'!$F$22:$F$32</c:f>
              <c:numCache>
                <c:formatCode>0%</c:formatCode>
                <c:ptCount val="11"/>
                <c:pt idx="0">
                  <c:v>-8.1142400000000003E-2</c:v>
                </c:pt>
                <c:pt idx="1">
                  <c:v>-1.03372E-2</c:v>
                </c:pt>
                <c:pt idx="2">
                  <c:v>-0.1678279</c:v>
                </c:pt>
                <c:pt idx="3">
                  <c:v>-4.8873E-2</c:v>
                </c:pt>
                <c:pt idx="4">
                  <c:v>-0.1445362</c:v>
                </c:pt>
                <c:pt idx="5">
                  <c:v>-8.6509000000000003E-2</c:v>
                </c:pt>
                <c:pt idx="6">
                  <c:v>-7.1301100000000006E-2</c:v>
                </c:pt>
                <c:pt idx="7">
                  <c:v>-3.0124999999999999E-2</c:v>
                </c:pt>
                <c:pt idx="8">
                  <c:v>2.5714899999999999E-2</c:v>
                </c:pt>
                <c:pt idx="9">
                  <c:v>-9.528E-3</c:v>
                </c:pt>
                <c:pt idx="10">
                  <c:v>-8.6853E-2</c:v>
                </c:pt>
              </c:numCache>
            </c:numRef>
          </c:val>
          <c:extLst>
            <c:ext xmlns:c16="http://schemas.microsoft.com/office/drawing/2014/chart" uri="{C3380CC4-5D6E-409C-BE32-E72D297353CC}">
              <c16:uniqueId val="{00000001-42E0-4885-93E5-69EF5C418412}"/>
            </c:ext>
          </c:extLst>
        </c:ser>
        <c:dLbls>
          <c:showLegendKey val="0"/>
          <c:showVal val="0"/>
          <c:showCatName val="0"/>
          <c:showSerName val="0"/>
          <c:showPercent val="0"/>
          <c:showBubbleSize val="0"/>
        </c:dLbls>
        <c:gapWidth val="182"/>
        <c:axId val="774771231"/>
        <c:axId val="774772063"/>
      </c:barChart>
      <c:catAx>
        <c:axId val="774771231"/>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abic Typesetting" panose="03020402040406030203" pitchFamily="66" charset="-78"/>
                <a:ea typeface="+mn-ea"/>
                <a:cs typeface="Arabic Typesetting" panose="03020402040406030203" pitchFamily="66" charset="-78"/>
              </a:defRPr>
            </a:pPr>
            <a:endParaRPr lang="en-US"/>
          </a:p>
        </c:txPr>
        <c:crossAx val="774772063"/>
        <c:crosses val="autoZero"/>
        <c:auto val="1"/>
        <c:lblAlgn val="ctr"/>
        <c:lblOffset val="100"/>
        <c:noMultiLvlLbl val="0"/>
      </c:catAx>
      <c:valAx>
        <c:axId val="774772063"/>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abic Typesetting" panose="03020402040406030203" pitchFamily="66" charset="-78"/>
                <a:ea typeface="+mn-ea"/>
                <a:cs typeface="Arabic Typesetting" panose="03020402040406030203" pitchFamily="66" charset="-78"/>
              </a:defRPr>
            </a:pPr>
            <a:endParaRPr lang="en-US"/>
          </a:p>
        </c:txPr>
        <c:crossAx val="7747712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abic Typesetting" panose="03020402040406030203" pitchFamily="66" charset="-78"/>
              <a:ea typeface="+mn-ea"/>
              <a:cs typeface="Arabic Typesetting" panose="03020402040406030203" pitchFamily="66"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abic Typesetting" panose="03020402040406030203" pitchFamily="66" charset="-78"/>
          <a:cs typeface="Arabic Typesetting" panose="03020402040406030203" pitchFamily="66" charset="-78"/>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Acces</a:t>
            </a:r>
            <a:r>
              <a:rPr lang="en-US" baseline="0"/>
              <a:t>s to remote work by 2019 income, race, ethnicity, and level of education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'P4.T8'!$B$2:$B$17</c:f>
              <c:strCache>
                <c:ptCount val="16"/>
                <c:pt idx="0">
                  <c:v>All workers</c:v>
                </c:pt>
                <c:pt idx="1">
                  <c:v>High school or less</c:v>
                </c:pt>
                <c:pt idx="2">
                  <c:v>Some college or technical certificate</c:v>
                </c:pt>
                <c:pt idx="3">
                  <c:v>Workers: Bottom-21%-49% of 2019 labor income distribution</c:v>
                </c:pt>
                <c:pt idx="4">
                  <c:v>Workers: Bottom-20% of 2019 labor income distribution</c:v>
                </c:pt>
                <c:pt idx="5">
                  <c:v>Two year degree</c:v>
                </c:pt>
                <c:pt idx="6">
                  <c:v>Hispanic</c:v>
                </c:pt>
                <c:pt idx="7">
                  <c:v>Black</c:v>
                </c:pt>
                <c:pt idx="8">
                  <c:v>Male</c:v>
                </c:pt>
                <c:pt idx="9">
                  <c:v>White</c:v>
                </c:pt>
                <c:pt idx="10">
                  <c:v>Female</c:v>
                </c:pt>
                <c:pt idx="11">
                  <c:v>Workers: Middle-50-89% of 2019 labor income distribution</c:v>
                </c:pt>
                <c:pt idx="12">
                  <c:v>Bachelor's degree</c:v>
                </c:pt>
                <c:pt idx="13">
                  <c:v>Asian</c:v>
                </c:pt>
                <c:pt idx="14">
                  <c:v>Workers: Top-90th percentile of 2019 labor income distribution</c:v>
                </c:pt>
                <c:pt idx="15">
                  <c:v>Graduate degree</c:v>
                </c:pt>
              </c:strCache>
            </c:strRef>
          </c:cat>
          <c:val>
            <c:numRef>
              <c:f>'P4.T8'!$C$2:$C$17</c:f>
              <c:numCache>
                <c:formatCode>0%</c:formatCode>
                <c:ptCount val="16"/>
                <c:pt idx="0">
                  <c:v>0.29559099999999999</c:v>
                </c:pt>
                <c:pt idx="1">
                  <c:v>0.163441</c:v>
                </c:pt>
                <c:pt idx="2">
                  <c:v>0.19258400000000001</c:v>
                </c:pt>
                <c:pt idx="3">
                  <c:v>0.20360800000000001</c:v>
                </c:pt>
                <c:pt idx="4">
                  <c:v>0.20580699999999999</c:v>
                </c:pt>
                <c:pt idx="5">
                  <c:v>0.21915599999999999</c:v>
                </c:pt>
                <c:pt idx="6">
                  <c:v>0.27141300000000002</c:v>
                </c:pt>
                <c:pt idx="7">
                  <c:v>0.275312</c:v>
                </c:pt>
                <c:pt idx="8">
                  <c:v>0.276779</c:v>
                </c:pt>
                <c:pt idx="9">
                  <c:v>0.29374600000000001</c:v>
                </c:pt>
                <c:pt idx="10">
                  <c:v>0.31121599999999999</c:v>
                </c:pt>
                <c:pt idx="11">
                  <c:v>0.343225</c:v>
                </c:pt>
                <c:pt idx="12">
                  <c:v>0.419182</c:v>
                </c:pt>
                <c:pt idx="13">
                  <c:v>0.46796300000000002</c:v>
                </c:pt>
                <c:pt idx="14">
                  <c:v>0.50070499999999996</c:v>
                </c:pt>
                <c:pt idx="15">
                  <c:v>0.50608699999999995</c:v>
                </c:pt>
              </c:numCache>
            </c:numRef>
          </c:val>
          <c:extLst>
            <c:ext xmlns:c16="http://schemas.microsoft.com/office/drawing/2014/chart" uri="{C3380CC4-5D6E-409C-BE32-E72D297353CC}">
              <c16:uniqueId val="{00000000-6F52-4E47-A596-B6873DC9103C}"/>
            </c:ext>
          </c:extLst>
        </c:ser>
        <c:dLbls>
          <c:dLblPos val="outEnd"/>
          <c:showLegendKey val="0"/>
          <c:showVal val="1"/>
          <c:showCatName val="0"/>
          <c:showSerName val="0"/>
          <c:showPercent val="0"/>
          <c:showBubbleSize val="0"/>
        </c:dLbls>
        <c:gapWidth val="219"/>
        <c:axId val="916525216"/>
        <c:axId val="1413695440"/>
      </c:barChart>
      <c:catAx>
        <c:axId val="916525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3695440"/>
        <c:crosses val="autoZero"/>
        <c:auto val="1"/>
        <c:lblAlgn val="ctr"/>
        <c:lblOffset val="100"/>
        <c:noMultiLvlLbl val="0"/>
      </c:catAx>
      <c:valAx>
        <c:axId val="141369544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6525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174624</xdr:colOff>
      <xdr:row>3</xdr:row>
      <xdr:rowOff>47624</xdr:rowOff>
    </xdr:from>
    <xdr:to>
      <xdr:col>6</xdr:col>
      <xdr:colOff>565150</xdr:colOff>
      <xdr:row>23</xdr:row>
      <xdr:rowOff>25400</xdr:rowOff>
    </xdr:to>
    <xdr:graphicFrame macro="">
      <xdr:nvGraphicFramePr>
        <xdr:cNvPr id="2" name="Chart 1">
          <a:extLst>
            <a:ext uri="{FF2B5EF4-FFF2-40B4-BE49-F238E27FC236}">
              <a16:creationId xmlns:a16="http://schemas.microsoft.com/office/drawing/2014/main" id="{128CB948-63B2-44B0-ADCA-04F587A969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600074</xdr:colOff>
      <xdr:row>2</xdr:row>
      <xdr:rowOff>53974</xdr:rowOff>
    </xdr:from>
    <xdr:to>
      <xdr:col>6</xdr:col>
      <xdr:colOff>4718050</xdr:colOff>
      <xdr:row>21</xdr:row>
      <xdr:rowOff>88900</xdr:rowOff>
    </xdr:to>
    <xdr:graphicFrame macro="">
      <xdr:nvGraphicFramePr>
        <xdr:cNvPr id="2" name="Chart 1">
          <a:extLst>
            <a:ext uri="{FF2B5EF4-FFF2-40B4-BE49-F238E27FC236}">
              <a16:creationId xmlns:a16="http://schemas.microsoft.com/office/drawing/2014/main" id="{9B2A22D8-6D27-47D6-9883-C4164B9964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346074</xdr:colOff>
      <xdr:row>8</xdr:row>
      <xdr:rowOff>15874</xdr:rowOff>
    </xdr:from>
    <xdr:to>
      <xdr:col>4</xdr:col>
      <xdr:colOff>82550</xdr:colOff>
      <xdr:row>25</xdr:row>
      <xdr:rowOff>12700</xdr:rowOff>
    </xdr:to>
    <xdr:graphicFrame macro="">
      <xdr:nvGraphicFramePr>
        <xdr:cNvPr id="2" name="Chart 1">
          <a:extLst>
            <a:ext uri="{FF2B5EF4-FFF2-40B4-BE49-F238E27FC236}">
              <a16:creationId xmlns:a16="http://schemas.microsoft.com/office/drawing/2014/main" id="{DFA50CF2-0A4F-4059-9C7A-A89B251615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860424</xdr:colOff>
      <xdr:row>17</xdr:row>
      <xdr:rowOff>142874</xdr:rowOff>
    </xdr:from>
    <xdr:to>
      <xdr:col>1</xdr:col>
      <xdr:colOff>114300</xdr:colOff>
      <xdr:row>40</xdr:row>
      <xdr:rowOff>133350</xdr:rowOff>
    </xdr:to>
    <xdr:graphicFrame macro="">
      <xdr:nvGraphicFramePr>
        <xdr:cNvPr id="2" name="Chart 1">
          <a:extLst>
            <a:ext uri="{FF2B5EF4-FFF2-40B4-BE49-F238E27FC236}">
              <a16:creationId xmlns:a16="http://schemas.microsoft.com/office/drawing/2014/main" id="{292F6562-A37D-4CD3-8684-AC2CBD3215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485774</xdr:colOff>
      <xdr:row>0</xdr:row>
      <xdr:rowOff>327025</xdr:rowOff>
    </xdr:from>
    <xdr:to>
      <xdr:col>14</xdr:col>
      <xdr:colOff>158750</xdr:colOff>
      <xdr:row>24</xdr:row>
      <xdr:rowOff>44450</xdr:rowOff>
    </xdr:to>
    <xdr:graphicFrame macro="">
      <xdr:nvGraphicFramePr>
        <xdr:cNvPr id="2" name="Chart 1">
          <a:extLst>
            <a:ext uri="{FF2B5EF4-FFF2-40B4-BE49-F238E27FC236}">
              <a16:creationId xmlns:a16="http://schemas.microsoft.com/office/drawing/2014/main" id="{A12D9052-B903-4D52-A9C1-D6A1158803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bls.gov/news.release/empsit.t01.htm" TargetMode="External"/><Relationship Id="rId1" Type="http://schemas.openxmlformats.org/officeDocument/2006/relationships/hyperlink" Target="https://www.bls.gov/web/empsit/cpseea01.htm"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178E2-66F0-4C7F-8F53-4099385D2689}">
  <dimension ref="A1:E14"/>
  <sheetViews>
    <sheetView workbookViewId="0">
      <selection activeCell="I7" sqref="I7"/>
    </sheetView>
  </sheetViews>
  <sheetFormatPr defaultRowHeight="14.5" x14ac:dyDescent="0.35"/>
  <cols>
    <col min="1" max="1" width="13.26953125" customWidth="1"/>
    <col min="4" max="4" width="8.7265625" style="70"/>
    <col min="5" max="5" width="8.7265625" style="78"/>
  </cols>
  <sheetData>
    <row r="1" spans="1:5" s="70" customFormat="1" x14ac:dyDescent="0.35">
      <c r="A1" s="70" t="s">
        <v>1515</v>
      </c>
      <c r="E1" s="78"/>
    </row>
    <row r="2" spans="1:5" x14ac:dyDescent="0.35">
      <c r="A2" s="70"/>
      <c r="B2" s="70">
        <v>2019</v>
      </c>
      <c r="C2" s="70">
        <v>2020</v>
      </c>
      <c r="E2" s="78" t="s">
        <v>1514</v>
      </c>
    </row>
    <row r="3" spans="1:5" x14ac:dyDescent="0.35">
      <c r="A3" s="70" t="s">
        <v>1513</v>
      </c>
      <c r="B3" s="77">
        <v>91.646370000000005</v>
      </c>
      <c r="C3" s="77">
        <v>92.183499999999995</v>
      </c>
      <c r="E3" s="78">
        <v>5.3712999999999999E-3</v>
      </c>
    </row>
    <row r="4" spans="1:5" x14ac:dyDescent="0.35">
      <c r="A4" s="70" t="s">
        <v>10</v>
      </c>
      <c r="B4" s="77">
        <v>90.868399999999994</v>
      </c>
      <c r="C4" s="77">
        <v>91.205280000000002</v>
      </c>
      <c r="E4" s="78">
        <v>3.3689000000000002E-3</v>
      </c>
    </row>
    <row r="5" spans="1:5" x14ac:dyDescent="0.35">
      <c r="A5" s="70" t="s">
        <v>1511</v>
      </c>
      <c r="B5" s="77">
        <v>88.926469999999995</v>
      </c>
      <c r="C5" s="77">
        <v>90.336010000000002</v>
      </c>
      <c r="E5" s="78">
        <v>1.40955E-2</v>
      </c>
    </row>
    <row r="6" spans="1:5" x14ac:dyDescent="0.35">
      <c r="A6" s="70" t="s">
        <v>1509</v>
      </c>
      <c r="B6" s="77">
        <v>90.170680000000004</v>
      </c>
      <c r="C6" s="77">
        <v>89.752110000000002</v>
      </c>
      <c r="E6" s="78">
        <v>-4.1856999999999997E-3</v>
      </c>
    </row>
    <row r="7" spans="1:5" x14ac:dyDescent="0.35">
      <c r="A7" s="70" t="s">
        <v>1520</v>
      </c>
      <c r="B7" s="77"/>
      <c r="C7" s="77">
        <v>89.151669999999996</v>
      </c>
    </row>
    <row r="8" spans="1:5" x14ac:dyDescent="0.35">
      <c r="A8" s="70" t="s">
        <v>1510</v>
      </c>
      <c r="B8" s="77">
        <v>85.57741</v>
      </c>
      <c r="C8" s="77">
        <v>85.846100000000007</v>
      </c>
      <c r="E8" s="78">
        <v>2.6868999999999999E-3</v>
      </c>
    </row>
    <row r="9" spans="1:5" x14ac:dyDescent="0.35">
      <c r="A9" s="70" t="s">
        <v>1508</v>
      </c>
      <c r="B9" s="77">
        <v>84.476560000000006</v>
      </c>
      <c r="C9" s="77">
        <v>83.46763</v>
      </c>
      <c r="E9" s="78">
        <v>-1.00894E-2</v>
      </c>
    </row>
    <row r="10" spans="1:5" x14ac:dyDescent="0.35">
      <c r="A10" s="70" t="s">
        <v>1512</v>
      </c>
      <c r="B10" s="77">
        <v>80.722449999999995</v>
      </c>
      <c r="C10" s="77">
        <v>82.22166</v>
      </c>
      <c r="E10" s="78">
        <v>1.49921E-2</v>
      </c>
    </row>
    <row r="11" spans="1:5" x14ac:dyDescent="0.35">
      <c r="A11" s="70" t="s">
        <v>1519</v>
      </c>
      <c r="B11" s="77">
        <v>77.083659999999995</v>
      </c>
      <c r="C11" s="77">
        <v>75.021420000000006</v>
      </c>
      <c r="E11" s="78">
        <v>-2.0622499999999998E-2</v>
      </c>
    </row>
    <row r="12" spans="1:5" x14ac:dyDescent="0.35">
      <c r="A12" s="70" t="s">
        <v>1517</v>
      </c>
      <c r="B12" s="77">
        <v>74.236239999999995</v>
      </c>
      <c r="C12" s="77">
        <v>73.431240000000003</v>
      </c>
      <c r="E12" s="78">
        <v>-8.0499999999999999E-3</v>
      </c>
    </row>
    <row r="13" spans="1:5" x14ac:dyDescent="0.35">
      <c r="A13" s="70" t="s">
        <v>1518</v>
      </c>
      <c r="B13" s="77">
        <v>69.675129999999996</v>
      </c>
      <c r="C13" s="77">
        <v>69.312640000000002</v>
      </c>
      <c r="E13" s="78">
        <v>-3.6250000000000002E-3</v>
      </c>
    </row>
    <row r="14" spans="1:5" x14ac:dyDescent="0.35">
      <c r="A14" t="s">
        <v>1516</v>
      </c>
    </row>
  </sheetData>
  <sortState xmlns:xlrd2="http://schemas.microsoft.com/office/spreadsheetml/2017/richdata2" ref="A3:E13">
    <sortCondition descending="1" ref="C3:C13"/>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43C7-440B-4D91-8C2A-38F9F78352E0}">
  <dimension ref="A3:I53"/>
  <sheetViews>
    <sheetView workbookViewId="0">
      <selection activeCell="A2" sqref="A2"/>
    </sheetView>
  </sheetViews>
  <sheetFormatPr defaultRowHeight="14.5" x14ac:dyDescent="0.35"/>
  <cols>
    <col min="1" max="1" width="24.36328125" style="52" customWidth="1"/>
    <col min="2" max="3" width="8.7265625" style="52"/>
    <col min="4" max="4" width="51.54296875" style="15" bestFit="1" customWidth="1"/>
    <col min="5" max="9" width="14.90625" style="6" customWidth="1"/>
  </cols>
  <sheetData>
    <row r="3" spans="1:9" x14ac:dyDescent="0.35">
      <c r="D3" s="86" t="s">
        <v>88</v>
      </c>
      <c r="E3" s="86"/>
      <c r="F3" s="86"/>
      <c r="G3" s="86"/>
      <c r="H3" s="86"/>
      <c r="I3" s="86"/>
    </row>
    <row r="4" spans="1:9" ht="63.5" x14ac:dyDescent="0.35">
      <c r="A4" s="15"/>
      <c r="B4" s="17" t="s">
        <v>67</v>
      </c>
      <c r="E4" s="17" t="s">
        <v>87</v>
      </c>
      <c r="F4" s="17" t="s">
        <v>67</v>
      </c>
      <c r="G4" s="17" t="s">
        <v>74</v>
      </c>
      <c r="H4" s="17" t="s">
        <v>68</v>
      </c>
      <c r="I4" s="17" t="s">
        <v>69</v>
      </c>
    </row>
    <row r="5" spans="1:9" x14ac:dyDescent="0.35">
      <c r="A5" s="15" t="s">
        <v>944</v>
      </c>
      <c r="B5" s="6">
        <v>0.107</v>
      </c>
      <c r="D5" s="15" t="s">
        <v>28</v>
      </c>
      <c r="E5" s="6">
        <v>0.67184949999999999</v>
      </c>
      <c r="F5" s="6">
        <v>0.314</v>
      </c>
      <c r="G5" s="6">
        <v>0.40300000000000002</v>
      </c>
      <c r="H5" s="6">
        <v>0.14299999999999999</v>
      </c>
      <c r="I5" s="6">
        <v>0.3113243</v>
      </c>
    </row>
    <row r="6" spans="1:9" x14ac:dyDescent="0.35">
      <c r="A6" s="15" t="s">
        <v>49</v>
      </c>
      <c r="B6" s="6">
        <v>0.13600000000000001</v>
      </c>
      <c r="D6" s="15" t="s">
        <v>32</v>
      </c>
      <c r="E6" s="6">
        <v>0.6945867</v>
      </c>
      <c r="F6" s="6">
        <v>0.30599999999999999</v>
      </c>
      <c r="G6" s="6">
        <v>0.379</v>
      </c>
      <c r="H6" s="6">
        <v>7.4999999999999997E-2</v>
      </c>
      <c r="I6" s="6">
        <v>0.2482328</v>
      </c>
    </row>
    <row r="7" spans="1:9" x14ac:dyDescent="0.35">
      <c r="A7" s="15" t="s">
        <v>943</v>
      </c>
      <c r="B7" s="6">
        <v>0.17699999999999999</v>
      </c>
      <c r="D7" s="15" t="s">
        <v>33</v>
      </c>
      <c r="E7" s="6">
        <v>0.62660000000000005</v>
      </c>
      <c r="F7" s="6">
        <v>0.36499999999999999</v>
      </c>
      <c r="G7" s="6">
        <v>0.47299999999999998</v>
      </c>
      <c r="H7" s="6">
        <v>0.184</v>
      </c>
      <c r="I7" s="6">
        <v>0.4934983</v>
      </c>
    </row>
    <row r="8" spans="1:9" x14ac:dyDescent="0.35">
      <c r="A8" s="15" t="s">
        <v>48</v>
      </c>
      <c r="B8" s="6">
        <v>0.20399999999999999</v>
      </c>
      <c r="D8" s="15" t="s">
        <v>34</v>
      </c>
      <c r="E8" s="6">
        <v>0.68531880000000001</v>
      </c>
      <c r="F8" s="6">
        <v>0.41599999999999998</v>
      </c>
      <c r="G8" s="6">
        <v>0.51800000000000002</v>
      </c>
      <c r="H8" s="6">
        <v>0.19700000000000001</v>
      </c>
      <c r="I8" s="6">
        <v>0.42753849999999999</v>
      </c>
    </row>
    <row r="9" spans="1:9" x14ac:dyDescent="0.35">
      <c r="A9" s="47" t="s">
        <v>1204</v>
      </c>
      <c r="B9" s="6">
        <v>0.224</v>
      </c>
      <c r="D9" s="15" t="s">
        <v>35</v>
      </c>
      <c r="E9" s="6">
        <v>0.66772359999999997</v>
      </c>
      <c r="F9" s="6">
        <v>0.44500000000000001</v>
      </c>
      <c r="G9" s="6">
        <v>0.41099999999999998</v>
      </c>
      <c r="H9" s="6">
        <v>0.20200000000000001</v>
      </c>
      <c r="I9" s="6">
        <v>0.39675919999999998</v>
      </c>
    </row>
    <row r="10" spans="1:9" x14ac:dyDescent="0.35">
      <c r="A10" s="47" t="s">
        <v>1202</v>
      </c>
      <c r="B10" s="6">
        <v>0.23</v>
      </c>
      <c r="D10" s="15" t="s">
        <v>36</v>
      </c>
      <c r="E10" s="6">
        <v>0.67423650000000002</v>
      </c>
      <c r="F10" s="6">
        <v>0.26500000000000001</v>
      </c>
      <c r="G10" s="6">
        <v>0.35899999999999999</v>
      </c>
      <c r="H10" s="6">
        <v>0.126</v>
      </c>
      <c r="I10" s="6">
        <v>0.24651419999999999</v>
      </c>
    </row>
    <row r="11" spans="1:9" x14ac:dyDescent="0.35">
      <c r="A11" s="15" t="s">
        <v>36</v>
      </c>
      <c r="B11" s="6">
        <v>0.26500000000000001</v>
      </c>
      <c r="D11" s="15" t="s">
        <v>941</v>
      </c>
      <c r="E11" s="5">
        <v>1</v>
      </c>
      <c r="F11" s="6">
        <v>0.44600000000000001</v>
      </c>
      <c r="G11" s="6">
        <v>0.48</v>
      </c>
      <c r="H11" s="6">
        <v>0.188</v>
      </c>
      <c r="I11" s="6">
        <v>0.41908649999999997</v>
      </c>
    </row>
    <row r="12" spans="1:9" x14ac:dyDescent="0.35">
      <c r="A12" s="15" t="s">
        <v>39</v>
      </c>
      <c r="B12" s="6">
        <v>0.28399999999999997</v>
      </c>
      <c r="D12" s="15" t="s">
        <v>942</v>
      </c>
      <c r="E12" s="5">
        <v>1</v>
      </c>
      <c r="F12" s="6">
        <v>0.35599999999999998</v>
      </c>
      <c r="G12" s="6">
        <v>0.42299999999999999</v>
      </c>
      <c r="H12" s="6">
        <v>0.187</v>
      </c>
      <c r="I12" s="6">
        <v>0.32845659999999999</v>
      </c>
    </row>
    <row r="13" spans="1:9" x14ac:dyDescent="0.35">
      <c r="A13" s="15" t="s">
        <v>32</v>
      </c>
      <c r="B13" s="6">
        <v>0.30599999999999999</v>
      </c>
      <c r="D13" s="15" t="s">
        <v>943</v>
      </c>
      <c r="E13" s="5">
        <v>1</v>
      </c>
      <c r="F13" s="6">
        <v>0.17699999999999999</v>
      </c>
      <c r="G13" s="6">
        <v>0.27900000000000003</v>
      </c>
      <c r="H13" s="6">
        <v>0.11</v>
      </c>
      <c r="I13" s="6">
        <v>0.19748180000000001</v>
      </c>
    </row>
    <row r="14" spans="1:9" x14ac:dyDescent="0.35">
      <c r="A14" s="15" t="s">
        <v>47</v>
      </c>
      <c r="B14" s="6">
        <v>0.311</v>
      </c>
      <c r="D14" s="15" t="s">
        <v>944</v>
      </c>
      <c r="E14" s="5">
        <v>1</v>
      </c>
      <c r="F14" s="6">
        <v>0.107</v>
      </c>
      <c r="G14" s="6">
        <v>0.32100000000000001</v>
      </c>
      <c r="H14" s="6">
        <v>0.09</v>
      </c>
      <c r="I14" s="6">
        <v>0.13942280000000001</v>
      </c>
    </row>
    <row r="15" spans="1:9" x14ac:dyDescent="0.35">
      <c r="A15" s="15" t="s">
        <v>28</v>
      </c>
      <c r="B15" s="6">
        <v>0.314</v>
      </c>
      <c r="D15" s="47" t="s">
        <v>949</v>
      </c>
      <c r="E15" s="6">
        <v>0.19775690000000001</v>
      </c>
      <c r="F15" s="6">
        <v>0.33500000000000002</v>
      </c>
      <c r="G15" s="6">
        <v>0.38500000000000001</v>
      </c>
      <c r="H15" s="6">
        <v>8.5000000000000006E-2</v>
      </c>
      <c r="I15" s="6">
        <v>0.364479</v>
      </c>
    </row>
    <row r="16" spans="1:9" x14ac:dyDescent="0.35">
      <c r="A16" s="15" t="s">
        <v>40</v>
      </c>
      <c r="B16" s="6">
        <v>0.34399999999999997</v>
      </c>
      <c r="D16" s="47" t="s">
        <v>950</v>
      </c>
      <c r="E16" s="6">
        <v>0.70928659999999999</v>
      </c>
      <c r="F16" s="6">
        <v>0.53600000000000003</v>
      </c>
      <c r="G16" s="6">
        <v>0.58099999999999996</v>
      </c>
      <c r="H16" s="6">
        <v>0.22800000000000001</v>
      </c>
      <c r="I16" s="6">
        <v>0.41091889999999998</v>
      </c>
    </row>
    <row r="17" spans="1:9" x14ac:dyDescent="0.35">
      <c r="A17" s="15" t="s">
        <v>942</v>
      </c>
      <c r="B17" s="6">
        <v>0.35599999999999998</v>
      </c>
      <c r="D17" s="47" t="s">
        <v>951</v>
      </c>
      <c r="E17" s="6">
        <v>0.88290789999999997</v>
      </c>
      <c r="F17" s="6">
        <v>0.23</v>
      </c>
      <c r="G17" s="6">
        <v>0.31900000000000001</v>
      </c>
      <c r="H17" s="6">
        <v>0.129</v>
      </c>
      <c r="I17" s="6">
        <v>0.2383672</v>
      </c>
    </row>
    <row r="18" spans="1:9" x14ac:dyDescent="0.35">
      <c r="A18" s="47" t="s">
        <v>1203</v>
      </c>
      <c r="B18" s="6">
        <v>0.36</v>
      </c>
      <c r="D18" s="47" t="s">
        <v>952</v>
      </c>
      <c r="E18" s="6">
        <v>0.8954297</v>
      </c>
      <c r="F18" s="6">
        <v>0.13700000000000001</v>
      </c>
      <c r="G18" s="6">
        <v>0.313</v>
      </c>
      <c r="H18" s="6">
        <v>0.1</v>
      </c>
      <c r="I18" s="6">
        <v>0.15092149999999999</v>
      </c>
    </row>
    <row r="19" spans="1:9" x14ac:dyDescent="0.35">
      <c r="A19" s="15" t="s">
        <v>33</v>
      </c>
      <c r="B19" s="6">
        <v>0.36499999999999999</v>
      </c>
      <c r="D19" s="15" t="s">
        <v>925</v>
      </c>
      <c r="E19" s="6">
        <v>0.62389870000000003</v>
      </c>
      <c r="F19" s="6">
        <v>0.41299999999999998</v>
      </c>
      <c r="G19" s="6">
        <v>0.54400000000000004</v>
      </c>
      <c r="H19" s="6">
        <v>0.20100000000000001</v>
      </c>
      <c r="I19" s="6">
        <v>0.56822229999999996</v>
      </c>
    </row>
    <row r="20" spans="1:9" x14ac:dyDescent="0.35">
      <c r="A20" s="15" t="s">
        <v>46</v>
      </c>
      <c r="B20" s="6">
        <v>0.372</v>
      </c>
      <c r="D20" s="15" t="s">
        <v>926</v>
      </c>
      <c r="E20" s="6">
        <v>0.80550390000000005</v>
      </c>
      <c r="F20" s="6">
        <v>0.37</v>
      </c>
      <c r="G20" s="6">
        <v>0.441</v>
      </c>
      <c r="H20" s="6">
        <v>0.214</v>
      </c>
      <c r="I20" s="6">
        <v>0.3713436</v>
      </c>
    </row>
    <row r="21" spans="1:9" x14ac:dyDescent="0.35">
      <c r="A21" s="15" t="s">
        <v>34</v>
      </c>
      <c r="B21" s="6">
        <v>0.41599999999999998</v>
      </c>
      <c r="D21" s="15" t="s">
        <v>927</v>
      </c>
      <c r="E21" s="6">
        <v>0.88168570000000002</v>
      </c>
      <c r="F21" s="6">
        <v>0.20699999999999999</v>
      </c>
      <c r="G21" s="6">
        <v>0.32700000000000001</v>
      </c>
      <c r="H21" s="6">
        <v>0.115</v>
      </c>
      <c r="I21" s="6">
        <v>0.1901514</v>
      </c>
    </row>
    <row r="22" spans="1:9" x14ac:dyDescent="0.35">
      <c r="A22" s="15" t="s">
        <v>45</v>
      </c>
      <c r="B22" s="6">
        <v>0.42099999999999999</v>
      </c>
      <c r="D22" s="15" t="s">
        <v>928</v>
      </c>
      <c r="E22" s="6">
        <v>0.84752700000000003</v>
      </c>
      <c r="F22" s="6">
        <v>0.14099999999999999</v>
      </c>
      <c r="G22" s="6">
        <v>0.31</v>
      </c>
      <c r="H22" s="6">
        <v>0.09</v>
      </c>
      <c r="I22" s="6">
        <v>0.12367590000000001</v>
      </c>
    </row>
    <row r="23" spans="1:9" x14ac:dyDescent="0.35">
      <c r="A23" s="15" t="s">
        <v>35</v>
      </c>
      <c r="B23" s="6">
        <v>0.44500000000000001</v>
      </c>
      <c r="D23" s="15" t="s">
        <v>39</v>
      </c>
      <c r="E23" s="6">
        <v>0.72650329999999996</v>
      </c>
      <c r="F23" s="6">
        <v>0.28399999999999997</v>
      </c>
      <c r="G23" s="6">
        <v>0.375</v>
      </c>
      <c r="H23" s="6">
        <v>0.14099999999999999</v>
      </c>
      <c r="I23" s="6">
        <v>0.2971221</v>
      </c>
    </row>
    <row r="24" spans="1:9" x14ac:dyDescent="0.35">
      <c r="A24" s="15" t="s">
        <v>941</v>
      </c>
      <c r="B24" s="6">
        <v>0.44600000000000001</v>
      </c>
      <c r="D24" s="15" t="s">
        <v>40</v>
      </c>
      <c r="E24" s="6">
        <v>0.61872950000000004</v>
      </c>
      <c r="F24" s="6">
        <v>0.34399999999999997</v>
      </c>
      <c r="G24" s="6">
        <v>0.436</v>
      </c>
      <c r="H24" s="6">
        <v>0.14899999999999999</v>
      </c>
      <c r="I24" s="6">
        <v>0.3227198</v>
      </c>
    </row>
    <row r="25" spans="1:9" x14ac:dyDescent="0.35">
      <c r="D25" s="15" t="s">
        <v>45</v>
      </c>
      <c r="E25" s="6">
        <v>0.56397260000000005</v>
      </c>
      <c r="F25" s="6">
        <v>0.42099999999999999</v>
      </c>
      <c r="G25" s="6">
        <v>0.44400000000000001</v>
      </c>
      <c r="H25" s="6">
        <v>0.16800000000000001</v>
      </c>
      <c r="I25" s="6">
        <v>0.44076379999999998</v>
      </c>
    </row>
    <row r="26" spans="1:9" x14ac:dyDescent="0.35">
      <c r="D26" s="15" t="s">
        <v>46</v>
      </c>
      <c r="E26" s="6">
        <v>0.65657089999999996</v>
      </c>
      <c r="F26" s="6">
        <v>0.372</v>
      </c>
      <c r="G26" s="6">
        <v>0.47599999999999998</v>
      </c>
      <c r="H26" s="6">
        <v>0.158</v>
      </c>
      <c r="I26" s="6">
        <v>0.32831090000000002</v>
      </c>
    </row>
    <row r="27" spans="1:9" x14ac:dyDescent="0.35">
      <c r="D27" s="15" t="s">
        <v>47</v>
      </c>
      <c r="E27" s="6">
        <v>0.70616670000000004</v>
      </c>
      <c r="F27" s="6">
        <v>0.311</v>
      </c>
      <c r="G27" s="6">
        <v>0.40799999999999997</v>
      </c>
      <c r="H27" s="6">
        <v>0.11600000000000001</v>
      </c>
      <c r="I27" s="6">
        <v>0.26059700000000002</v>
      </c>
    </row>
    <row r="28" spans="1:9" x14ac:dyDescent="0.35">
      <c r="D28" s="15" t="s">
        <v>48</v>
      </c>
      <c r="E28" s="6">
        <v>0.77062589999999997</v>
      </c>
      <c r="F28" s="6">
        <v>0.20399999999999999</v>
      </c>
      <c r="G28" s="6">
        <v>0.33</v>
      </c>
      <c r="H28" s="6">
        <v>0.122</v>
      </c>
      <c r="I28" s="6">
        <v>0.17470769999999999</v>
      </c>
    </row>
    <row r="29" spans="1:9" x14ac:dyDescent="0.35">
      <c r="D29" s="15" t="s">
        <v>49</v>
      </c>
      <c r="E29" s="6">
        <v>0.78443600000000002</v>
      </c>
      <c r="F29" s="6">
        <v>0.13600000000000001</v>
      </c>
      <c r="G29" s="6">
        <v>0.29499999999999998</v>
      </c>
      <c r="H29" s="6">
        <v>9.1999999999999998E-2</v>
      </c>
      <c r="I29" s="6">
        <v>0.13070609999999999</v>
      </c>
    </row>
    <row r="30" spans="1:9" x14ac:dyDescent="0.35">
      <c r="D30" s="47" t="s">
        <v>1202</v>
      </c>
      <c r="E30" s="5">
        <v>1</v>
      </c>
      <c r="F30" s="6">
        <v>0.23</v>
      </c>
      <c r="G30" s="6">
        <v>0.30599999999999999</v>
      </c>
      <c r="H30" s="6">
        <v>0.128</v>
      </c>
      <c r="I30" s="6">
        <v>0.22290850000000001</v>
      </c>
    </row>
    <row r="31" spans="1:9" x14ac:dyDescent="0.35">
      <c r="D31" s="47" t="s">
        <v>1204</v>
      </c>
      <c r="E31" s="5">
        <v>1</v>
      </c>
      <c r="F31" s="6">
        <v>0.224</v>
      </c>
      <c r="G31" s="6">
        <v>0.38800000000000001</v>
      </c>
      <c r="H31" s="6">
        <v>0.13700000000000001</v>
      </c>
      <c r="I31" s="6">
        <v>0.2380245</v>
      </c>
    </row>
    <row r="32" spans="1:9" x14ac:dyDescent="0.35">
      <c r="D32" s="47" t="s">
        <v>1203</v>
      </c>
      <c r="E32" s="5">
        <v>1</v>
      </c>
      <c r="F32" s="6">
        <v>0.36</v>
      </c>
      <c r="G32" s="6">
        <v>0.44900000000000001</v>
      </c>
      <c r="H32" s="6">
        <v>0.20699999999999999</v>
      </c>
      <c r="I32" s="6">
        <v>0.38873960000000002</v>
      </c>
    </row>
    <row r="33" spans="4:9" x14ac:dyDescent="0.35">
      <c r="D33" s="87" t="s">
        <v>65</v>
      </c>
      <c r="E33" s="87"/>
      <c r="F33" s="88"/>
      <c r="G33" s="88"/>
      <c r="H33" s="88"/>
      <c r="I33" s="88"/>
    </row>
    <row r="37" spans="4:9" ht="51" x14ac:dyDescent="0.35">
      <c r="E37" s="17" t="s">
        <v>87</v>
      </c>
      <c r="F37" s="17" t="s">
        <v>67</v>
      </c>
      <c r="G37" s="17" t="s">
        <v>74</v>
      </c>
      <c r="H37" s="17" t="s">
        <v>68</v>
      </c>
      <c r="I37" s="17" t="s">
        <v>69</v>
      </c>
    </row>
    <row r="38" spans="4:9" x14ac:dyDescent="0.35">
      <c r="D38" s="15" t="s">
        <v>925</v>
      </c>
      <c r="E38" s="6">
        <v>0.62389870000000003</v>
      </c>
      <c r="F38" s="6">
        <v>0.41299999999999998</v>
      </c>
      <c r="G38" s="6">
        <v>0.54400000000000004</v>
      </c>
      <c r="H38" s="6">
        <v>0.20100000000000001</v>
      </c>
      <c r="I38" s="6">
        <v>0.56822229999999996</v>
      </c>
    </row>
    <row r="39" spans="4:9" x14ac:dyDescent="0.35">
      <c r="D39" s="15" t="s">
        <v>926</v>
      </c>
      <c r="E39" s="6">
        <v>0.80550390000000005</v>
      </c>
      <c r="F39" s="6">
        <v>0.37</v>
      </c>
      <c r="G39" s="6">
        <v>0.441</v>
      </c>
      <c r="H39" s="6">
        <v>0.214</v>
      </c>
      <c r="I39" s="6">
        <v>0.3713436</v>
      </c>
    </row>
    <row r="40" spans="4:9" x14ac:dyDescent="0.35">
      <c r="D40" s="15" t="s">
        <v>927</v>
      </c>
      <c r="E40" s="6">
        <v>0.88168570000000002</v>
      </c>
      <c r="F40" s="6">
        <v>0.20699999999999999</v>
      </c>
      <c r="G40" s="6">
        <v>0.32700000000000001</v>
      </c>
      <c r="H40" s="6">
        <v>0.115</v>
      </c>
      <c r="I40" s="6">
        <v>0.1901514</v>
      </c>
    </row>
    <row r="41" spans="4:9" x14ac:dyDescent="0.35">
      <c r="D41" s="15" t="s">
        <v>928</v>
      </c>
      <c r="E41" s="6">
        <v>0.84752700000000003</v>
      </c>
      <c r="F41" s="6">
        <v>0.14099999999999999</v>
      </c>
      <c r="G41" s="6">
        <v>0.31</v>
      </c>
      <c r="H41" s="6">
        <v>0.09</v>
      </c>
      <c r="I41" s="6">
        <v>0.12367590000000001</v>
      </c>
    </row>
    <row r="42" spans="4:9" x14ac:dyDescent="0.35">
      <c r="E42" s="3"/>
      <c r="F42" s="3"/>
      <c r="G42" s="3"/>
      <c r="H42" s="3"/>
      <c r="I42" s="3"/>
    </row>
    <row r="43" spans="4:9" x14ac:dyDescent="0.35">
      <c r="D43" s="15" t="s">
        <v>929</v>
      </c>
      <c r="E43" s="6">
        <v>1</v>
      </c>
      <c r="F43" s="6">
        <v>0.41299999999999998</v>
      </c>
      <c r="G43" s="6">
        <v>0.50800000000000001</v>
      </c>
      <c r="H43" s="6">
        <v>0.247</v>
      </c>
      <c r="I43" s="6">
        <v>0.54997070000000003</v>
      </c>
    </row>
    <row r="44" spans="4:9" x14ac:dyDescent="0.35">
      <c r="D44" s="15" t="s">
        <v>930</v>
      </c>
      <c r="E44" s="6">
        <v>1</v>
      </c>
      <c r="F44" s="6">
        <v>0.27100000000000002</v>
      </c>
      <c r="G44" s="6">
        <v>0.371</v>
      </c>
      <c r="H44" s="6">
        <v>0.18</v>
      </c>
      <c r="I44" s="6">
        <v>0.28503719999999999</v>
      </c>
    </row>
    <row r="45" spans="4:9" x14ac:dyDescent="0.35">
      <c r="D45" s="15" t="s">
        <v>931</v>
      </c>
      <c r="E45" s="6">
        <v>1</v>
      </c>
      <c r="F45" s="6">
        <v>0.17799999999999999</v>
      </c>
      <c r="G45" s="6">
        <v>0.29899999999999999</v>
      </c>
      <c r="H45" s="6">
        <v>0.104</v>
      </c>
      <c r="I45" s="6">
        <v>0.16704640000000001</v>
      </c>
    </row>
    <row r="46" spans="4:9" x14ac:dyDescent="0.35">
      <c r="D46" s="15" t="s">
        <v>932</v>
      </c>
      <c r="E46" s="6">
        <v>1</v>
      </c>
      <c r="F46" s="6">
        <v>0.11600000000000001</v>
      </c>
      <c r="G46" s="6">
        <v>0.27500000000000002</v>
      </c>
      <c r="H46" s="6">
        <v>8.1000000000000003E-2</v>
      </c>
      <c r="I46" s="6">
        <v>0.1247745</v>
      </c>
    </row>
    <row r="50" spans="4:9" x14ac:dyDescent="0.35">
      <c r="D50" s="15" t="s">
        <v>1197</v>
      </c>
      <c r="E50" s="6" t="s">
        <v>1198</v>
      </c>
      <c r="F50" s="6" t="s">
        <v>1205</v>
      </c>
      <c r="G50" s="6" t="s">
        <v>1206</v>
      </c>
      <c r="H50" s="6" t="s">
        <v>1207</v>
      </c>
      <c r="I50" s="6" t="s">
        <v>1208</v>
      </c>
    </row>
    <row r="51" spans="4:9" x14ac:dyDescent="0.35">
      <c r="D51" s="15" t="s">
        <v>1199</v>
      </c>
      <c r="E51" s="6">
        <v>1601</v>
      </c>
      <c r="F51" s="6">
        <v>1</v>
      </c>
      <c r="G51" s="6">
        <v>0.23</v>
      </c>
      <c r="H51" s="6">
        <v>0.30599999999999999</v>
      </c>
      <c r="I51" s="6">
        <v>0.128</v>
      </c>
    </row>
    <row r="52" spans="4:9" x14ac:dyDescent="0.35">
      <c r="D52" s="15" t="s">
        <v>1200</v>
      </c>
      <c r="E52" s="6">
        <v>1233</v>
      </c>
      <c r="F52" s="6">
        <v>1</v>
      </c>
      <c r="G52" s="6">
        <v>0.224</v>
      </c>
      <c r="H52" s="6">
        <v>0.38800000000000001</v>
      </c>
      <c r="I52" s="6">
        <v>0.13700000000000001</v>
      </c>
    </row>
    <row r="53" spans="4:9" x14ac:dyDescent="0.35">
      <c r="D53" s="15" t="s">
        <v>1201</v>
      </c>
      <c r="E53" s="6">
        <v>352</v>
      </c>
      <c r="F53" s="6">
        <v>1</v>
      </c>
      <c r="G53" s="6">
        <v>0.36</v>
      </c>
      <c r="H53" s="6">
        <v>0.44900000000000001</v>
      </c>
      <c r="I53" s="6">
        <v>0.20699999999999999</v>
      </c>
    </row>
  </sheetData>
  <sortState xmlns:xlrd2="http://schemas.microsoft.com/office/spreadsheetml/2017/richdata2" ref="A5:B25">
    <sortCondition ref="B5:B25"/>
  </sortState>
  <mergeCells count="2">
    <mergeCell ref="D3:I3"/>
    <mergeCell ref="D33:I3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E52F8-80CD-4BF4-B964-BB42FAACF6C1}">
  <dimension ref="A1:L19"/>
  <sheetViews>
    <sheetView workbookViewId="0">
      <selection activeCell="B2" sqref="B2"/>
    </sheetView>
  </sheetViews>
  <sheetFormatPr defaultRowHeight="14" x14ac:dyDescent="0.3"/>
  <cols>
    <col min="1" max="1" width="45.7265625" style="11" customWidth="1"/>
    <col min="2" max="3" width="8.7265625" style="9"/>
    <col min="4" max="6" width="8.7265625" style="11"/>
    <col min="7" max="7" width="105.54296875" style="11" bestFit="1" customWidth="1"/>
    <col min="8" max="12" width="13.7265625" style="11" customWidth="1"/>
    <col min="13" max="16384" width="8.7265625" style="11"/>
  </cols>
  <sheetData>
    <row r="1" spans="1:12" ht="14.5" x14ac:dyDescent="0.35">
      <c r="A1" s="11" t="s">
        <v>1504</v>
      </c>
      <c r="G1" s="89" t="s">
        <v>84</v>
      </c>
      <c r="H1" s="90"/>
      <c r="I1" s="90"/>
      <c r="J1" s="90"/>
      <c r="K1" s="90"/>
      <c r="L1" s="90"/>
    </row>
    <row r="2" spans="1:12" x14ac:dyDescent="0.3">
      <c r="B2" s="9" t="s">
        <v>82</v>
      </c>
      <c r="H2" s="11" t="s">
        <v>82</v>
      </c>
      <c r="J2" s="11" t="s">
        <v>83</v>
      </c>
    </row>
    <row r="3" spans="1:12" ht="42" x14ac:dyDescent="0.3">
      <c r="B3" s="9" t="s">
        <v>71</v>
      </c>
      <c r="C3" s="9" t="s">
        <v>70</v>
      </c>
      <c r="H3" s="12" t="s">
        <v>71</v>
      </c>
      <c r="I3" s="12" t="s">
        <v>70</v>
      </c>
      <c r="J3" s="12" t="s">
        <v>75</v>
      </c>
      <c r="K3" s="12" t="s">
        <v>76</v>
      </c>
      <c r="L3" s="12" t="s">
        <v>77</v>
      </c>
    </row>
    <row r="4" spans="1:12" x14ac:dyDescent="0.3">
      <c r="A4" s="11" t="s">
        <v>80</v>
      </c>
      <c r="G4" s="13" t="s">
        <v>80</v>
      </c>
    </row>
    <row r="5" spans="1:12" x14ac:dyDescent="0.3">
      <c r="A5" s="11" t="s">
        <v>78</v>
      </c>
      <c r="B5" s="9">
        <v>0.37</v>
      </c>
      <c r="C5" s="9">
        <v>0.31</v>
      </c>
      <c r="G5" s="11" t="s">
        <v>78</v>
      </c>
      <c r="H5" s="9">
        <v>0.37</v>
      </c>
      <c r="I5" s="9">
        <v>0.31</v>
      </c>
      <c r="J5" s="9">
        <v>0.28174549999999998</v>
      </c>
      <c r="K5" s="9">
        <v>0.36364679999999999</v>
      </c>
      <c r="L5" s="9">
        <v>0.3666567</v>
      </c>
    </row>
    <row r="6" spans="1:12" x14ac:dyDescent="0.3">
      <c r="A6" s="11" t="s">
        <v>79</v>
      </c>
      <c r="B6" s="9">
        <v>0.35</v>
      </c>
      <c r="C6" s="9">
        <v>0.52</v>
      </c>
      <c r="G6" s="11" t="s">
        <v>79</v>
      </c>
      <c r="H6" s="9">
        <v>0.35</v>
      </c>
      <c r="I6" s="9">
        <v>0.52</v>
      </c>
      <c r="J6" s="9">
        <v>0.51992919999999998</v>
      </c>
      <c r="K6" s="9">
        <v>0.36852659999999998</v>
      </c>
      <c r="L6" s="9">
        <v>0.43053730000000001</v>
      </c>
    </row>
    <row r="7" spans="1:12" x14ac:dyDescent="0.3">
      <c r="B7" s="9" t="s">
        <v>71</v>
      </c>
      <c r="C7" s="9" t="s">
        <v>70</v>
      </c>
      <c r="D7" s="11" t="s">
        <v>1492</v>
      </c>
      <c r="H7" s="9"/>
      <c r="I7" s="9"/>
      <c r="J7" s="9"/>
      <c r="K7" s="9"/>
      <c r="L7" s="9"/>
    </row>
    <row r="8" spans="1:12" x14ac:dyDescent="0.3">
      <c r="A8" s="11" t="s">
        <v>1496</v>
      </c>
      <c r="B8" s="9">
        <v>-0.1354311</v>
      </c>
      <c r="C8" s="9">
        <v>-0.1020421</v>
      </c>
      <c r="D8" s="14">
        <f t="shared" ref="D8:D16" si="0">C8-B8</f>
        <v>3.3389000000000002E-2</v>
      </c>
      <c r="G8" s="13" t="s">
        <v>81</v>
      </c>
      <c r="H8" s="9"/>
      <c r="I8" s="9"/>
      <c r="J8" s="12"/>
      <c r="K8" s="12"/>
      <c r="L8" s="12"/>
    </row>
    <row r="9" spans="1:12" x14ac:dyDescent="0.3">
      <c r="A9" s="11" t="s">
        <v>1498</v>
      </c>
      <c r="B9" s="9">
        <v>-8.0702800000000005E-2</v>
      </c>
      <c r="C9" s="9">
        <v>-9.1849399999999998E-2</v>
      </c>
      <c r="D9" s="14">
        <f t="shared" si="0"/>
        <v>-1.1146599999999993E-2</v>
      </c>
      <c r="G9" s="11" t="s">
        <v>2</v>
      </c>
      <c r="H9" s="9">
        <v>7.3810700000000007E-2</v>
      </c>
      <c r="I9" s="9">
        <v>-0.19788449999999999</v>
      </c>
      <c r="J9" s="9">
        <v>-0.1161756</v>
      </c>
      <c r="K9" s="9">
        <v>-1.2814600000000001E-2</v>
      </c>
      <c r="L9" s="9">
        <v>-9.3541000000000006E-3</v>
      </c>
    </row>
    <row r="10" spans="1:12" x14ac:dyDescent="0.3">
      <c r="A10" s="11" t="s">
        <v>1497</v>
      </c>
      <c r="B10" s="9">
        <v>4.2420699999999999E-2</v>
      </c>
      <c r="C10" s="9">
        <v>-6.4352999999999997E-3</v>
      </c>
      <c r="D10" s="14">
        <f t="shared" si="0"/>
        <v>-4.8855999999999997E-2</v>
      </c>
      <c r="G10" s="11" t="s">
        <v>4</v>
      </c>
      <c r="H10" s="9">
        <v>6.8022999999999998E-3</v>
      </c>
      <c r="I10" s="9">
        <v>-0.2317051</v>
      </c>
      <c r="J10" s="9">
        <v>-0.1698665</v>
      </c>
      <c r="K10" s="9">
        <v>-7.9225900000000002E-2</v>
      </c>
      <c r="L10" s="9">
        <v>-5.0262000000000001E-2</v>
      </c>
    </row>
    <row r="11" spans="1:12" x14ac:dyDescent="0.3">
      <c r="A11" s="11" t="s">
        <v>22</v>
      </c>
      <c r="B11" s="9">
        <v>8.31456E-2</v>
      </c>
      <c r="C11" s="9">
        <v>2.0861500000000002E-2</v>
      </c>
      <c r="D11" s="14">
        <f t="shared" si="0"/>
        <v>-6.2284099999999995E-2</v>
      </c>
      <c r="G11" s="11" t="s">
        <v>6</v>
      </c>
      <c r="H11" s="9">
        <v>-8.4756600000000001E-2</v>
      </c>
      <c r="I11" s="9">
        <v>-0.27527109999999999</v>
      </c>
      <c r="J11" s="9">
        <v>-0.28772150000000002</v>
      </c>
      <c r="K11" s="9">
        <v>-0.152554</v>
      </c>
      <c r="L11" s="9">
        <v>-0.1077892</v>
      </c>
    </row>
    <row r="12" spans="1:12" x14ac:dyDescent="0.3">
      <c r="A12" s="11" t="s">
        <v>1495</v>
      </c>
      <c r="B12" s="9">
        <v>-3.8945999999999998E-3</v>
      </c>
      <c r="C12" s="9">
        <v>-0.1280483</v>
      </c>
      <c r="D12" s="14">
        <f t="shared" si="0"/>
        <v>-0.12415370000000001</v>
      </c>
      <c r="G12" s="11" t="s">
        <v>8</v>
      </c>
      <c r="H12" s="9">
        <v>0.1240319</v>
      </c>
      <c r="I12" s="9">
        <v>-9.0034199999999995E-2</v>
      </c>
      <c r="J12" s="9">
        <v>-9.7375900000000001E-2</v>
      </c>
      <c r="K12" s="9">
        <v>0.1174177</v>
      </c>
      <c r="L12" s="9">
        <v>0.12622700000000001</v>
      </c>
    </row>
    <row r="13" spans="1:12" x14ac:dyDescent="0.3">
      <c r="A13" s="11" t="s">
        <v>1494</v>
      </c>
      <c r="B13" s="9">
        <v>1.4652999999999999E-3</v>
      </c>
      <c r="C13" s="9">
        <v>-0.1316621</v>
      </c>
      <c r="D13" s="14">
        <f t="shared" si="0"/>
        <v>-0.13312740000000001</v>
      </c>
      <c r="G13" s="11" t="s">
        <v>10</v>
      </c>
      <c r="H13" s="9">
        <v>-1.8050199999999999E-2</v>
      </c>
      <c r="I13" s="9">
        <v>-0.20926359999999999</v>
      </c>
      <c r="J13" s="9">
        <v>-0.22815469999999999</v>
      </c>
      <c r="K13" s="9">
        <v>-8.2736799999999999E-2</v>
      </c>
      <c r="L13" s="9">
        <v>-7.5273499999999993E-2</v>
      </c>
    </row>
    <row r="14" spans="1:12" x14ac:dyDescent="0.3">
      <c r="A14" s="11" t="s">
        <v>6</v>
      </c>
      <c r="B14" s="9">
        <v>-8.4756600000000001E-2</v>
      </c>
      <c r="C14" s="9">
        <v>-0.27527109999999999</v>
      </c>
      <c r="D14" s="14">
        <f t="shared" si="0"/>
        <v>-0.19051449999999998</v>
      </c>
      <c r="G14" s="11" t="s">
        <v>12</v>
      </c>
      <c r="H14" s="9">
        <v>1.4652999999999999E-3</v>
      </c>
      <c r="I14" s="9">
        <v>-0.1316621</v>
      </c>
      <c r="J14" s="9">
        <v>-0.1927692</v>
      </c>
      <c r="K14" s="9">
        <v>-2.0184400000000002E-2</v>
      </c>
      <c r="L14" s="9">
        <v>-5.7472000000000001E-3</v>
      </c>
    </row>
    <row r="15" spans="1:12" x14ac:dyDescent="0.3">
      <c r="A15" s="11" t="s">
        <v>10</v>
      </c>
      <c r="B15" s="9">
        <v>-1.8050199999999999E-2</v>
      </c>
      <c r="C15" s="9">
        <v>-0.20926359999999999</v>
      </c>
      <c r="D15" s="14">
        <f t="shared" si="0"/>
        <v>-0.19121340000000001</v>
      </c>
      <c r="G15" s="11" t="s">
        <v>14</v>
      </c>
      <c r="H15" s="9">
        <v>-3.8945999999999998E-3</v>
      </c>
      <c r="I15" s="9">
        <v>-0.1280483</v>
      </c>
      <c r="J15" s="9">
        <v>-0.16350290000000001</v>
      </c>
      <c r="K15" s="9">
        <v>-3.9928600000000002E-2</v>
      </c>
      <c r="L15" s="9">
        <v>7.9549000000000009E-3</v>
      </c>
    </row>
    <row r="16" spans="1:12" x14ac:dyDescent="0.3">
      <c r="A16" s="11" t="s">
        <v>1493</v>
      </c>
      <c r="B16" s="9">
        <v>0.1240319</v>
      </c>
      <c r="C16" s="9">
        <v>-9.0034199999999995E-2</v>
      </c>
      <c r="D16" s="14">
        <f t="shared" si="0"/>
        <v>-0.21406609999999998</v>
      </c>
      <c r="G16" s="11" t="s">
        <v>16</v>
      </c>
      <c r="H16" s="9">
        <v>-0.1354311</v>
      </c>
      <c r="I16" s="9">
        <v>-0.1020421</v>
      </c>
      <c r="J16" s="9">
        <v>-0.26237899999999997</v>
      </c>
      <c r="K16" s="9">
        <v>-0.16526060000000001</v>
      </c>
      <c r="L16" s="9">
        <v>-8.5378999999999997E-2</v>
      </c>
    </row>
    <row r="17" spans="1:12" x14ac:dyDescent="0.3">
      <c r="A17" s="11" t="s">
        <v>1491</v>
      </c>
      <c r="B17" s="9">
        <v>2.0000000000000018E-2</v>
      </c>
      <c r="C17" s="9">
        <v>-0.21000000000000002</v>
      </c>
      <c r="D17" s="14">
        <v>-0.23000000000000004</v>
      </c>
      <c r="G17" s="11" t="s">
        <v>18</v>
      </c>
      <c r="H17" s="9">
        <v>4.2420699999999999E-2</v>
      </c>
      <c r="I17" s="9">
        <v>-6.4352999999999997E-3</v>
      </c>
      <c r="J17" s="9">
        <v>-8.7346999999999994E-2</v>
      </c>
      <c r="K17" s="9">
        <v>-8.2260000000000005E-4</v>
      </c>
      <c r="L17" s="9">
        <v>6.6480399999999995E-2</v>
      </c>
    </row>
    <row r="18" spans="1:12" x14ac:dyDescent="0.3">
      <c r="A18" s="11" t="s">
        <v>4</v>
      </c>
      <c r="B18" s="9">
        <v>6.8022999999999998E-3</v>
      </c>
      <c r="C18" s="9">
        <v>-0.2317051</v>
      </c>
      <c r="D18" s="14">
        <f>C18-B18</f>
        <v>-0.23850740000000001</v>
      </c>
      <c r="G18" s="11" t="s">
        <v>20</v>
      </c>
      <c r="H18" s="9">
        <v>-8.0702800000000005E-2</v>
      </c>
      <c r="I18" s="9">
        <v>-9.1849399999999998E-2</v>
      </c>
      <c r="J18" s="9">
        <v>-0.19099930000000001</v>
      </c>
      <c r="K18" s="9">
        <v>-9.6967399999999995E-2</v>
      </c>
      <c r="L18" s="9">
        <v>-4.4906500000000002E-2</v>
      </c>
    </row>
    <row r="19" spans="1:12" x14ac:dyDescent="0.3">
      <c r="A19" s="11" t="s">
        <v>2</v>
      </c>
      <c r="B19" s="9">
        <v>7.3810700000000007E-2</v>
      </c>
      <c r="C19" s="9">
        <v>-0.19788449999999999</v>
      </c>
      <c r="D19" s="14">
        <f>C19-B19</f>
        <v>-0.27169520000000003</v>
      </c>
      <c r="G19" s="11" t="s">
        <v>22</v>
      </c>
      <c r="H19" s="9">
        <v>8.31456E-2</v>
      </c>
      <c r="I19" s="9">
        <v>2.0861500000000002E-2</v>
      </c>
      <c r="J19" s="9">
        <v>-0.1162523</v>
      </c>
      <c r="K19" s="9">
        <v>6.8200399999999994E-2</v>
      </c>
      <c r="L19" s="9">
        <v>0.101525</v>
      </c>
    </row>
  </sheetData>
  <sortState xmlns:xlrd2="http://schemas.microsoft.com/office/spreadsheetml/2017/richdata2" ref="A8:D19">
    <sortCondition descending="1" ref="D8:D19"/>
  </sortState>
  <mergeCells count="1">
    <mergeCell ref="G1:L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A203F-6371-41EA-B6C5-1CDAF92D8A1C}">
  <dimension ref="B1:J13"/>
  <sheetViews>
    <sheetView topLeftCell="B1" workbookViewId="0">
      <selection activeCell="C4" sqref="C4"/>
    </sheetView>
  </sheetViews>
  <sheetFormatPr defaultRowHeight="12.5" x14ac:dyDescent="0.25"/>
  <cols>
    <col min="1" max="1" width="8.7265625" style="3"/>
    <col min="2" max="2" width="43.453125" style="3" bestFit="1" customWidth="1"/>
    <col min="3" max="5" width="17.81640625" style="3" customWidth="1"/>
    <col min="6" max="6" width="11.81640625" style="3" customWidth="1"/>
    <col min="7" max="7" width="12.6328125" style="3" customWidth="1"/>
    <col min="8" max="16384" width="8.7265625" style="3"/>
  </cols>
  <sheetData>
    <row r="1" spans="2:10" ht="14.5" x14ac:dyDescent="0.35">
      <c r="B1" s="91" t="s">
        <v>1505</v>
      </c>
      <c r="C1" s="92"/>
      <c r="D1" s="92"/>
      <c r="E1" s="92"/>
      <c r="F1" s="93"/>
      <c r="G1" s="93"/>
    </row>
    <row r="2" spans="2:10" ht="50" x14ac:dyDescent="0.25">
      <c r="C2" s="17" t="s">
        <v>74</v>
      </c>
      <c r="D2" s="17" t="s">
        <v>68</v>
      </c>
      <c r="E2" s="17" t="s">
        <v>69</v>
      </c>
      <c r="F2" s="4" t="s">
        <v>1501</v>
      </c>
      <c r="G2" s="4" t="s">
        <v>1500</v>
      </c>
    </row>
    <row r="3" spans="2:10" ht="13" x14ac:dyDescent="0.3">
      <c r="B3" s="18" t="s">
        <v>91</v>
      </c>
      <c r="C3" s="6">
        <v>0.40261639999999999</v>
      </c>
      <c r="D3" s="6">
        <v>0.14273720000000001</v>
      </c>
      <c r="E3" s="6">
        <v>0.3113243</v>
      </c>
      <c r="F3" s="6">
        <v>0.25688870000000003</v>
      </c>
      <c r="G3" s="6">
        <v>0.23024320000000001</v>
      </c>
    </row>
    <row r="4" spans="2:10" x14ac:dyDescent="0.25">
      <c r="B4" s="3" t="s">
        <v>72</v>
      </c>
      <c r="C4" s="6">
        <v>0.20399999999999999</v>
      </c>
      <c r="D4" s="6">
        <v>9.1999999999999998E-2</v>
      </c>
      <c r="E4" s="6">
        <v>0.2291357</v>
      </c>
      <c r="F4" s="6">
        <v>0.16700000000000001</v>
      </c>
      <c r="G4" s="6">
        <v>0.13400000000000001</v>
      </c>
      <c r="J4" s="66"/>
    </row>
    <row r="5" spans="2:10" x14ac:dyDescent="0.25">
      <c r="B5" s="3" t="s">
        <v>73</v>
      </c>
      <c r="C5" s="6">
        <v>0.78700000000000003</v>
      </c>
      <c r="D5" s="6">
        <v>0.29599999999999999</v>
      </c>
      <c r="E5" s="6">
        <v>0.4501945</v>
      </c>
      <c r="F5" s="6">
        <v>0.443</v>
      </c>
      <c r="G5" s="6">
        <v>0.41299999999999998</v>
      </c>
      <c r="J5" s="66"/>
    </row>
    <row r="6" spans="2:10" ht="13" x14ac:dyDescent="0.3">
      <c r="B6" s="18" t="s">
        <v>92</v>
      </c>
      <c r="C6" s="6">
        <v>0.318</v>
      </c>
      <c r="D6" s="6">
        <v>0.123</v>
      </c>
      <c r="E6" s="6">
        <v>0.2205134</v>
      </c>
      <c r="F6" s="6">
        <v>0.121</v>
      </c>
      <c r="G6" s="6">
        <v>8.3000000000000004E-2</v>
      </c>
      <c r="J6" s="66"/>
    </row>
    <row r="7" spans="2:10" x14ac:dyDescent="0.25">
      <c r="B7" s="3" t="s">
        <v>72</v>
      </c>
      <c r="C7" s="6">
        <v>0.185</v>
      </c>
      <c r="D7" s="6">
        <v>6.6000000000000003E-2</v>
      </c>
      <c r="E7" s="6">
        <v>0.17860960000000001</v>
      </c>
      <c r="F7" s="6">
        <v>8.5000000000000006E-2</v>
      </c>
      <c r="G7" s="6">
        <v>0.05</v>
      </c>
    </row>
    <row r="8" spans="2:10" x14ac:dyDescent="0.25">
      <c r="B8" s="3" t="s">
        <v>73</v>
      </c>
      <c r="C8" s="6">
        <v>0.748</v>
      </c>
      <c r="D8" s="6">
        <v>0.28999999999999998</v>
      </c>
      <c r="E8" s="6">
        <v>0.34907179999999999</v>
      </c>
      <c r="F8" s="6">
        <v>0.29099999999999998</v>
      </c>
      <c r="G8" s="6">
        <v>0.22500000000000001</v>
      </c>
    </row>
    <row r="9" spans="2:10" ht="13" x14ac:dyDescent="0.3">
      <c r="B9" s="18" t="s">
        <v>93</v>
      </c>
      <c r="C9" s="6">
        <v>0.52800000000000002</v>
      </c>
      <c r="D9" s="6">
        <v>0.156</v>
      </c>
      <c r="E9" s="6">
        <v>0.38735619999999998</v>
      </c>
      <c r="F9" s="6">
        <v>0.38900000000000001</v>
      </c>
      <c r="G9" s="6">
        <v>0.37</v>
      </c>
    </row>
    <row r="10" spans="2:10" x14ac:dyDescent="0.25">
      <c r="B10" s="3" t="s">
        <v>72</v>
      </c>
      <c r="C10" s="6">
        <v>0.245</v>
      </c>
      <c r="D10" s="6">
        <v>0.126</v>
      </c>
      <c r="E10" s="6">
        <v>0.31227899999999997</v>
      </c>
      <c r="F10" s="6">
        <v>0.30599999999999999</v>
      </c>
      <c r="G10" s="6">
        <v>0.27900000000000003</v>
      </c>
    </row>
    <row r="11" spans="2:10" x14ac:dyDescent="0.25">
      <c r="B11" s="3" t="s">
        <v>73</v>
      </c>
      <c r="C11" s="6">
        <v>0.80500000000000005</v>
      </c>
      <c r="D11" s="6">
        <v>0.30599999999999999</v>
      </c>
      <c r="E11" s="6">
        <v>0.53938459999999999</v>
      </c>
      <c r="F11" s="6">
        <v>0.51900000000000002</v>
      </c>
      <c r="G11" s="6">
        <v>0.504</v>
      </c>
    </row>
    <row r="12" spans="2:10" x14ac:dyDescent="0.25">
      <c r="C12" s="6"/>
      <c r="D12" s="6"/>
      <c r="E12" s="6"/>
      <c r="F12" s="6"/>
      <c r="G12" s="6"/>
    </row>
    <row r="13" spans="2:10" x14ac:dyDescent="0.25">
      <c r="C13" s="6"/>
      <c r="D13" s="6"/>
      <c r="E13" s="6"/>
      <c r="F13" s="6"/>
      <c r="G13" s="6"/>
    </row>
  </sheetData>
  <sortState xmlns:xlrd2="http://schemas.microsoft.com/office/spreadsheetml/2017/richdata2" ref="F9:Q14">
    <sortCondition ref="F9:F14"/>
    <sortCondition ref="G9:G14"/>
  </sortState>
  <mergeCells count="1">
    <mergeCell ref="B1:G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A094-22AC-424E-A723-E057C2AC9771}">
  <dimension ref="H1:L116"/>
  <sheetViews>
    <sheetView topLeftCell="G91" workbookViewId="0">
      <selection activeCell="H109" sqref="H109"/>
    </sheetView>
  </sheetViews>
  <sheetFormatPr defaultRowHeight="14.5" x14ac:dyDescent="0.35"/>
  <cols>
    <col min="8" max="8" width="53.81640625" style="16" customWidth="1"/>
    <col min="9" max="12" width="10.54296875" style="16" customWidth="1"/>
  </cols>
  <sheetData>
    <row r="1" spans="8:12" x14ac:dyDescent="0.35">
      <c r="H1" s="94" t="s">
        <v>851</v>
      </c>
      <c r="I1" s="94"/>
      <c r="J1" s="94"/>
      <c r="K1" s="94"/>
      <c r="L1" s="94"/>
    </row>
    <row r="2" spans="8:12" x14ac:dyDescent="0.35">
      <c r="I2" s="95"/>
      <c r="J2" s="95"/>
      <c r="K2" s="95"/>
      <c r="L2" s="95"/>
    </row>
    <row r="3" spans="8:12" x14ac:dyDescent="0.35">
      <c r="I3" s="3">
        <v>13</v>
      </c>
      <c r="J3" s="3">
        <v>14</v>
      </c>
      <c r="K3" s="3">
        <v>15</v>
      </c>
      <c r="L3" s="3">
        <v>16</v>
      </c>
    </row>
    <row r="4" spans="8:12" x14ac:dyDescent="0.35">
      <c r="H4" s="23" t="s">
        <v>116</v>
      </c>
      <c r="I4" s="96" t="s">
        <v>858</v>
      </c>
      <c r="J4" s="96"/>
      <c r="K4" s="96"/>
      <c r="L4" s="96"/>
    </row>
    <row r="5" spans="8:12" x14ac:dyDescent="0.35">
      <c r="H5" s="16" t="s">
        <v>117</v>
      </c>
      <c r="I5" s="3" t="s">
        <v>601</v>
      </c>
      <c r="J5" s="3" t="s">
        <v>710</v>
      </c>
      <c r="K5" s="3" t="s">
        <v>615</v>
      </c>
      <c r="L5" s="3" t="s">
        <v>711</v>
      </c>
    </row>
    <row r="6" spans="8:12" x14ac:dyDescent="0.35">
      <c r="H6" s="16" t="s">
        <v>116</v>
      </c>
      <c r="I6" s="3" t="s">
        <v>435</v>
      </c>
      <c r="J6" s="3" t="s">
        <v>289</v>
      </c>
      <c r="K6" s="3" t="s">
        <v>278</v>
      </c>
      <c r="L6" s="3" t="s">
        <v>712</v>
      </c>
    </row>
    <row r="7" spans="8:12" x14ac:dyDescent="0.35">
      <c r="H7" s="16" t="s">
        <v>126</v>
      </c>
      <c r="I7" s="3" t="s">
        <v>713</v>
      </c>
      <c r="J7" s="3" t="s">
        <v>714</v>
      </c>
      <c r="K7" s="3" t="s">
        <v>319</v>
      </c>
      <c r="L7" s="3" t="s">
        <v>319</v>
      </c>
    </row>
    <row r="8" spans="8:12" x14ac:dyDescent="0.35">
      <c r="H8" s="16" t="s">
        <v>116</v>
      </c>
      <c r="I8" s="3" t="s">
        <v>715</v>
      </c>
      <c r="J8" s="3" t="s">
        <v>716</v>
      </c>
      <c r="K8" s="3" t="s">
        <v>675</v>
      </c>
      <c r="L8" s="3" t="s">
        <v>717</v>
      </c>
    </row>
    <row r="9" spans="8:12" x14ac:dyDescent="0.35">
      <c r="H9" s="16" t="s">
        <v>135</v>
      </c>
      <c r="I9" s="3" t="s">
        <v>570</v>
      </c>
      <c r="J9" s="3" t="s">
        <v>155</v>
      </c>
      <c r="K9" s="3" t="s">
        <v>218</v>
      </c>
      <c r="L9" s="3" t="s">
        <v>610</v>
      </c>
    </row>
    <row r="10" spans="8:12" x14ac:dyDescent="0.35">
      <c r="H10" s="16" t="s">
        <v>116</v>
      </c>
      <c r="I10" s="3" t="s">
        <v>718</v>
      </c>
      <c r="J10" s="3" t="s">
        <v>159</v>
      </c>
      <c r="K10" s="3" t="s">
        <v>719</v>
      </c>
      <c r="L10" s="3" t="s">
        <v>720</v>
      </c>
    </row>
    <row r="11" spans="8:12" x14ac:dyDescent="0.35">
      <c r="H11" s="16" t="s">
        <v>144</v>
      </c>
      <c r="I11" s="3" t="s">
        <v>721</v>
      </c>
      <c r="J11" s="3" t="s">
        <v>432</v>
      </c>
      <c r="K11" s="3" t="s">
        <v>601</v>
      </c>
      <c r="L11" s="3" t="s">
        <v>722</v>
      </c>
    </row>
    <row r="12" spans="8:12" x14ac:dyDescent="0.35">
      <c r="H12" s="16" t="s">
        <v>116</v>
      </c>
      <c r="I12" s="3" t="s">
        <v>723</v>
      </c>
      <c r="J12" s="3" t="s">
        <v>724</v>
      </c>
      <c r="K12" s="3" t="s">
        <v>725</v>
      </c>
      <c r="L12" s="3" t="s">
        <v>726</v>
      </c>
    </row>
    <row r="13" spans="8:12" x14ac:dyDescent="0.35">
      <c r="H13" s="16" t="s">
        <v>152</v>
      </c>
      <c r="I13" s="3" t="s">
        <v>571</v>
      </c>
      <c r="J13" s="3" t="s">
        <v>727</v>
      </c>
      <c r="K13" s="3" t="s">
        <v>136</v>
      </c>
      <c r="L13" s="3" t="s">
        <v>609</v>
      </c>
    </row>
    <row r="14" spans="8:12" x14ac:dyDescent="0.35">
      <c r="H14" s="16" t="s">
        <v>116</v>
      </c>
      <c r="I14" s="3" t="s">
        <v>728</v>
      </c>
      <c r="J14" s="3" t="s">
        <v>668</v>
      </c>
      <c r="K14" s="3" t="s">
        <v>729</v>
      </c>
      <c r="L14" s="3" t="s">
        <v>730</v>
      </c>
    </row>
    <row r="15" spans="8:12" x14ac:dyDescent="0.35">
      <c r="H15" s="16" t="s">
        <v>39</v>
      </c>
      <c r="I15" s="3" t="s">
        <v>154</v>
      </c>
      <c r="J15" s="3" t="s">
        <v>731</v>
      </c>
      <c r="K15" s="3" t="s">
        <v>732</v>
      </c>
      <c r="L15" s="3" t="s">
        <v>606</v>
      </c>
    </row>
    <row r="16" spans="8:12" x14ac:dyDescent="0.35">
      <c r="H16" s="16" t="s">
        <v>116</v>
      </c>
      <c r="I16" s="3" t="s">
        <v>292</v>
      </c>
      <c r="J16" s="3" t="s">
        <v>733</v>
      </c>
      <c r="K16" s="3" t="s">
        <v>734</v>
      </c>
      <c r="L16" s="3" t="s">
        <v>735</v>
      </c>
    </row>
    <row r="17" spans="8:12" x14ac:dyDescent="0.35">
      <c r="H17" s="16" t="s">
        <v>166</v>
      </c>
      <c r="I17" s="3" t="s">
        <v>736</v>
      </c>
      <c r="J17" s="3" t="s">
        <v>119</v>
      </c>
      <c r="K17" s="3" t="s">
        <v>190</v>
      </c>
      <c r="L17" s="3" t="s">
        <v>737</v>
      </c>
    </row>
    <row r="18" spans="8:12" x14ac:dyDescent="0.35">
      <c r="H18" s="16" t="s">
        <v>116</v>
      </c>
      <c r="I18" s="3" t="s">
        <v>735</v>
      </c>
      <c r="J18" s="3" t="s">
        <v>619</v>
      </c>
      <c r="K18" s="3" t="s">
        <v>666</v>
      </c>
      <c r="L18" s="3" t="s">
        <v>608</v>
      </c>
    </row>
    <row r="19" spans="8:12" x14ac:dyDescent="0.35">
      <c r="H19" s="16" t="s">
        <v>175</v>
      </c>
      <c r="I19" s="3" t="s">
        <v>738</v>
      </c>
      <c r="J19" s="3" t="s">
        <v>739</v>
      </c>
      <c r="K19" s="3" t="s">
        <v>740</v>
      </c>
      <c r="L19" s="3" t="s">
        <v>168</v>
      </c>
    </row>
    <row r="20" spans="8:12" x14ac:dyDescent="0.35">
      <c r="H20" s="16" t="s">
        <v>116</v>
      </c>
      <c r="I20" s="3" t="s">
        <v>741</v>
      </c>
      <c r="J20" s="3" t="s">
        <v>742</v>
      </c>
      <c r="K20" s="3" t="s">
        <v>196</v>
      </c>
      <c r="L20" s="3" t="s">
        <v>743</v>
      </c>
    </row>
    <row r="21" spans="8:12" x14ac:dyDescent="0.35">
      <c r="H21" s="16" t="s">
        <v>183</v>
      </c>
      <c r="I21" s="3" t="s">
        <v>571</v>
      </c>
      <c r="J21" s="3" t="s">
        <v>121</v>
      </c>
      <c r="K21" s="3" t="s">
        <v>118</v>
      </c>
      <c r="L21" s="3" t="s">
        <v>432</v>
      </c>
    </row>
    <row r="22" spans="8:12" x14ac:dyDescent="0.35">
      <c r="H22" s="16" t="s">
        <v>116</v>
      </c>
      <c r="I22" s="3" t="s">
        <v>460</v>
      </c>
      <c r="J22" s="3" t="s">
        <v>744</v>
      </c>
      <c r="K22" s="3" t="s">
        <v>163</v>
      </c>
      <c r="L22" s="3" t="s">
        <v>660</v>
      </c>
    </row>
    <row r="23" spans="8:12" x14ac:dyDescent="0.35">
      <c r="H23" s="16" t="s">
        <v>189</v>
      </c>
      <c r="I23" s="3" t="s">
        <v>745</v>
      </c>
      <c r="J23" s="3" t="s">
        <v>746</v>
      </c>
      <c r="K23" s="3" t="s">
        <v>747</v>
      </c>
      <c r="L23" s="3" t="s">
        <v>170</v>
      </c>
    </row>
    <row r="24" spans="8:12" x14ac:dyDescent="0.35">
      <c r="H24" s="16" t="s">
        <v>116</v>
      </c>
      <c r="I24" s="3" t="s">
        <v>748</v>
      </c>
      <c r="J24" s="3" t="s">
        <v>749</v>
      </c>
      <c r="K24" s="3" t="s">
        <v>750</v>
      </c>
      <c r="L24" s="3" t="s">
        <v>751</v>
      </c>
    </row>
    <row r="25" spans="8:12" x14ac:dyDescent="0.35">
      <c r="H25" s="16" t="s">
        <v>198</v>
      </c>
      <c r="I25" s="3" t="s">
        <v>637</v>
      </c>
      <c r="J25" s="3" t="s">
        <v>752</v>
      </c>
      <c r="K25" s="3" t="s">
        <v>432</v>
      </c>
      <c r="L25" s="3" t="s">
        <v>727</v>
      </c>
    </row>
    <row r="26" spans="8:12" x14ac:dyDescent="0.35">
      <c r="H26" s="16" t="s">
        <v>116</v>
      </c>
      <c r="I26" s="3" t="s">
        <v>326</v>
      </c>
      <c r="J26" s="3" t="s">
        <v>255</v>
      </c>
      <c r="K26" s="3" t="s">
        <v>481</v>
      </c>
      <c r="L26" s="3" t="s">
        <v>753</v>
      </c>
    </row>
    <row r="27" spans="8:12" x14ac:dyDescent="0.35">
      <c r="H27" s="16" t="s">
        <v>204</v>
      </c>
      <c r="I27" s="3" t="s">
        <v>571</v>
      </c>
      <c r="J27" s="3" t="s">
        <v>754</v>
      </c>
      <c r="K27" s="3" t="s">
        <v>755</v>
      </c>
      <c r="L27" s="3" t="s">
        <v>614</v>
      </c>
    </row>
    <row r="28" spans="8:12" x14ac:dyDescent="0.35">
      <c r="H28" s="16" t="s">
        <v>116</v>
      </c>
      <c r="I28" s="3" t="s">
        <v>284</v>
      </c>
      <c r="J28" s="3" t="s">
        <v>256</v>
      </c>
      <c r="K28" s="3" t="s">
        <v>595</v>
      </c>
      <c r="L28" s="3" t="s">
        <v>486</v>
      </c>
    </row>
    <row r="29" spans="8:12" x14ac:dyDescent="0.35">
      <c r="H29" s="16" t="s">
        <v>211</v>
      </c>
      <c r="I29" s="3" t="s">
        <v>830</v>
      </c>
      <c r="J29" s="3" t="s">
        <v>676</v>
      </c>
      <c r="K29" s="3" t="s">
        <v>676</v>
      </c>
      <c r="L29" s="3" t="s">
        <v>676</v>
      </c>
    </row>
    <row r="30" spans="8:12" x14ac:dyDescent="0.35">
      <c r="H30" s="16" t="s">
        <v>116</v>
      </c>
      <c r="I30" s="3" t="s">
        <v>201</v>
      </c>
      <c r="J30" s="3" t="s">
        <v>116</v>
      </c>
      <c r="K30" s="3" t="s">
        <v>116</v>
      </c>
      <c r="L30" s="3" t="s">
        <v>116</v>
      </c>
    </row>
    <row r="31" spans="8:12" x14ac:dyDescent="0.35">
      <c r="H31" s="16" t="s">
        <v>32</v>
      </c>
      <c r="I31" s="3" t="s">
        <v>756</v>
      </c>
      <c r="J31" s="3" t="s">
        <v>160</v>
      </c>
      <c r="K31" s="3" t="s">
        <v>575</v>
      </c>
      <c r="L31" s="3" t="s">
        <v>757</v>
      </c>
    </row>
    <row r="32" spans="8:12" x14ac:dyDescent="0.35">
      <c r="H32" s="16" t="s">
        <v>116</v>
      </c>
      <c r="I32" s="3" t="s">
        <v>758</v>
      </c>
      <c r="J32" s="3" t="s">
        <v>124</v>
      </c>
      <c r="K32" s="3" t="s">
        <v>225</v>
      </c>
      <c r="L32" s="3" t="s">
        <v>759</v>
      </c>
    </row>
    <row r="33" spans="8:12" x14ac:dyDescent="0.35">
      <c r="H33" s="16" t="s">
        <v>33</v>
      </c>
      <c r="I33" s="3" t="s">
        <v>145</v>
      </c>
      <c r="J33" s="3" t="s">
        <v>153</v>
      </c>
      <c r="K33" s="3" t="s">
        <v>760</v>
      </c>
      <c r="L33" s="3" t="s">
        <v>254</v>
      </c>
    </row>
    <row r="34" spans="8:12" x14ac:dyDescent="0.35">
      <c r="H34" s="16" t="s">
        <v>116</v>
      </c>
      <c r="I34" s="3" t="s">
        <v>761</v>
      </c>
      <c r="J34" s="3" t="s">
        <v>762</v>
      </c>
      <c r="K34" s="3" t="s">
        <v>763</v>
      </c>
      <c r="L34" s="3" t="s">
        <v>764</v>
      </c>
    </row>
    <row r="35" spans="8:12" x14ac:dyDescent="0.35">
      <c r="H35" s="16" t="s">
        <v>34</v>
      </c>
      <c r="I35" s="3" t="s">
        <v>609</v>
      </c>
      <c r="J35" s="3" t="s">
        <v>246</v>
      </c>
      <c r="K35" s="3" t="s">
        <v>618</v>
      </c>
      <c r="L35" s="3" t="s">
        <v>153</v>
      </c>
    </row>
    <row r="36" spans="8:12" x14ac:dyDescent="0.35">
      <c r="H36" s="16" t="s">
        <v>116</v>
      </c>
      <c r="I36" s="3" t="s">
        <v>765</v>
      </c>
      <c r="J36" s="3" t="s">
        <v>766</v>
      </c>
      <c r="K36" s="3" t="s">
        <v>532</v>
      </c>
      <c r="L36" s="3" t="s">
        <v>767</v>
      </c>
    </row>
    <row r="37" spans="8:12" x14ac:dyDescent="0.35">
      <c r="H37" s="16" t="s">
        <v>35</v>
      </c>
      <c r="I37" s="3" t="s">
        <v>190</v>
      </c>
      <c r="J37" s="3" t="s">
        <v>768</v>
      </c>
      <c r="K37" s="3" t="s">
        <v>432</v>
      </c>
      <c r="L37" s="3" t="s">
        <v>254</v>
      </c>
    </row>
    <row r="38" spans="8:12" x14ac:dyDescent="0.35">
      <c r="H38" s="16" t="s">
        <v>116</v>
      </c>
      <c r="I38" s="3" t="s">
        <v>407</v>
      </c>
      <c r="J38" s="3" t="s">
        <v>723</v>
      </c>
      <c r="K38" s="3" t="s">
        <v>439</v>
      </c>
      <c r="L38" s="3" t="s">
        <v>643</v>
      </c>
    </row>
    <row r="39" spans="8:12" x14ac:dyDescent="0.35">
      <c r="H39" s="16" t="s">
        <v>236</v>
      </c>
      <c r="I39" s="3" t="s">
        <v>116</v>
      </c>
      <c r="J39" s="3" t="s">
        <v>570</v>
      </c>
      <c r="K39" s="3" t="s">
        <v>601</v>
      </c>
      <c r="L39" s="3" t="s">
        <v>118</v>
      </c>
    </row>
    <row r="40" spans="8:12" x14ac:dyDescent="0.35">
      <c r="H40" s="16" t="s">
        <v>116</v>
      </c>
      <c r="I40" s="3" t="s">
        <v>116</v>
      </c>
      <c r="J40" s="3" t="s">
        <v>638</v>
      </c>
      <c r="K40" s="3" t="s">
        <v>667</v>
      </c>
      <c r="L40" s="3" t="s">
        <v>769</v>
      </c>
    </row>
    <row r="41" spans="8:12" x14ac:dyDescent="0.35">
      <c r="H41" s="16" t="s">
        <v>240</v>
      </c>
      <c r="I41" s="3" t="s">
        <v>116</v>
      </c>
      <c r="J41" s="3" t="s">
        <v>573</v>
      </c>
      <c r="K41" s="3" t="s">
        <v>573</v>
      </c>
      <c r="L41" s="3" t="s">
        <v>185</v>
      </c>
    </row>
    <row r="42" spans="8:12" x14ac:dyDescent="0.35">
      <c r="H42" s="16" t="s">
        <v>116</v>
      </c>
      <c r="I42" s="3" t="s">
        <v>116</v>
      </c>
      <c r="J42" s="3" t="s">
        <v>679</v>
      </c>
      <c r="K42" s="3" t="s">
        <v>576</v>
      </c>
      <c r="L42" s="3" t="s">
        <v>262</v>
      </c>
    </row>
    <row r="43" spans="8:12" x14ac:dyDescent="0.35">
      <c r="H43" s="16" t="s">
        <v>245</v>
      </c>
      <c r="I43" s="3" t="s">
        <v>116</v>
      </c>
      <c r="J43" s="3" t="s">
        <v>770</v>
      </c>
      <c r="K43" s="3" t="s">
        <v>771</v>
      </c>
      <c r="L43" s="3" t="s">
        <v>772</v>
      </c>
    </row>
    <row r="44" spans="8:12" x14ac:dyDescent="0.35">
      <c r="H44" s="16" t="s">
        <v>116</v>
      </c>
      <c r="I44" s="3" t="s">
        <v>116</v>
      </c>
      <c r="J44" s="3" t="s">
        <v>773</v>
      </c>
      <c r="K44" s="3" t="s">
        <v>566</v>
      </c>
      <c r="L44" s="3" t="s">
        <v>774</v>
      </c>
    </row>
    <row r="45" spans="8:12" x14ac:dyDescent="0.35">
      <c r="H45" s="16" t="s">
        <v>251</v>
      </c>
      <c r="I45" s="3" t="s">
        <v>116</v>
      </c>
      <c r="J45" s="3" t="s">
        <v>775</v>
      </c>
      <c r="K45" s="3" t="s">
        <v>776</v>
      </c>
      <c r="L45" s="3" t="s">
        <v>777</v>
      </c>
    </row>
    <row r="46" spans="8:12" x14ac:dyDescent="0.35">
      <c r="H46" s="16" t="s">
        <v>116</v>
      </c>
      <c r="I46" s="3" t="s">
        <v>116</v>
      </c>
      <c r="J46" s="3" t="s">
        <v>409</v>
      </c>
      <c r="K46" s="3" t="s">
        <v>201</v>
      </c>
      <c r="L46" s="3" t="s">
        <v>434</v>
      </c>
    </row>
    <row r="47" spans="8:12" x14ac:dyDescent="0.35">
      <c r="H47" s="16" t="s">
        <v>258</v>
      </c>
      <c r="I47" s="3" t="s">
        <v>116</v>
      </c>
      <c r="J47" s="3" t="s">
        <v>778</v>
      </c>
      <c r="K47" s="3" t="s">
        <v>779</v>
      </c>
      <c r="L47" s="3" t="s">
        <v>636</v>
      </c>
    </row>
    <row r="48" spans="8:12" x14ac:dyDescent="0.35">
      <c r="H48" s="16" t="s">
        <v>116</v>
      </c>
      <c r="I48" s="3" t="s">
        <v>116</v>
      </c>
      <c r="J48" s="3" t="s">
        <v>514</v>
      </c>
      <c r="K48" s="3" t="s">
        <v>724</v>
      </c>
      <c r="L48" s="3" t="s">
        <v>780</v>
      </c>
    </row>
    <row r="49" spans="8:12" x14ac:dyDescent="0.35">
      <c r="H49" s="16" t="s">
        <v>261</v>
      </c>
      <c r="I49" s="3" t="s">
        <v>116</v>
      </c>
      <c r="J49" s="3" t="s">
        <v>432</v>
      </c>
      <c r="K49" s="3" t="s">
        <v>721</v>
      </c>
      <c r="L49" s="3" t="s">
        <v>776</v>
      </c>
    </row>
    <row r="50" spans="8:12" x14ac:dyDescent="0.35">
      <c r="H50" s="16" t="s">
        <v>116</v>
      </c>
      <c r="I50" s="3" t="s">
        <v>116</v>
      </c>
      <c r="J50" s="3" t="s">
        <v>430</v>
      </c>
      <c r="K50" s="3" t="s">
        <v>433</v>
      </c>
      <c r="L50" s="3" t="s">
        <v>781</v>
      </c>
    </row>
    <row r="51" spans="8:12" x14ac:dyDescent="0.35">
      <c r="H51" s="16" t="s">
        <v>264</v>
      </c>
      <c r="I51" s="3" t="s">
        <v>116</v>
      </c>
      <c r="J51" s="3" t="s">
        <v>782</v>
      </c>
      <c r="K51" s="3" t="s">
        <v>783</v>
      </c>
      <c r="L51" s="3" t="s">
        <v>784</v>
      </c>
    </row>
    <row r="52" spans="8:12" x14ac:dyDescent="0.35">
      <c r="H52" s="16" t="s">
        <v>116</v>
      </c>
      <c r="I52" s="3" t="s">
        <v>116</v>
      </c>
      <c r="J52" s="3" t="s">
        <v>785</v>
      </c>
      <c r="K52" s="3" t="s">
        <v>459</v>
      </c>
      <c r="L52" s="3" t="s">
        <v>222</v>
      </c>
    </row>
    <row r="53" spans="8:12" x14ac:dyDescent="0.35">
      <c r="H53" s="16" t="s">
        <v>271</v>
      </c>
      <c r="I53" s="3" t="s">
        <v>116</v>
      </c>
      <c r="J53" s="3" t="s">
        <v>185</v>
      </c>
      <c r="K53" s="3" t="s">
        <v>574</v>
      </c>
      <c r="L53" s="3" t="s">
        <v>218</v>
      </c>
    </row>
    <row r="54" spans="8:12" x14ac:dyDescent="0.35">
      <c r="H54" s="16" t="s">
        <v>116</v>
      </c>
      <c r="I54" s="3" t="s">
        <v>116</v>
      </c>
      <c r="J54" s="3" t="s">
        <v>163</v>
      </c>
      <c r="K54" s="3" t="s">
        <v>231</v>
      </c>
      <c r="L54" s="3" t="s">
        <v>438</v>
      </c>
    </row>
    <row r="55" spans="8:12" x14ac:dyDescent="0.35">
      <c r="H55" s="16" t="s">
        <v>275</v>
      </c>
      <c r="I55" s="3" t="s">
        <v>116</v>
      </c>
      <c r="J55" s="3" t="s">
        <v>786</v>
      </c>
      <c r="K55" s="3" t="s">
        <v>787</v>
      </c>
      <c r="L55" s="3" t="s">
        <v>768</v>
      </c>
    </row>
    <row r="56" spans="8:12" x14ac:dyDescent="0.35">
      <c r="H56" s="16" t="s">
        <v>116</v>
      </c>
      <c r="I56" s="3" t="s">
        <v>116</v>
      </c>
      <c r="J56" s="3" t="s">
        <v>788</v>
      </c>
      <c r="K56" s="3" t="s">
        <v>208</v>
      </c>
      <c r="L56" s="3" t="s">
        <v>789</v>
      </c>
    </row>
    <row r="57" spans="8:12" x14ac:dyDescent="0.35">
      <c r="H57" s="16" t="s">
        <v>279</v>
      </c>
      <c r="I57" s="3" t="s">
        <v>116</v>
      </c>
      <c r="J57" s="3" t="s">
        <v>790</v>
      </c>
      <c r="K57" s="3" t="s">
        <v>791</v>
      </c>
      <c r="L57" s="3" t="s">
        <v>792</v>
      </c>
    </row>
    <row r="58" spans="8:12" x14ac:dyDescent="0.35">
      <c r="H58" s="16" t="s">
        <v>116</v>
      </c>
      <c r="I58" s="3" t="s">
        <v>116</v>
      </c>
      <c r="J58" s="3" t="s">
        <v>572</v>
      </c>
      <c r="K58" s="3" t="s">
        <v>229</v>
      </c>
      <c r="L58" s="3" t="s">
        <v>793</v>
      </c>
    </row>
    <row r="59" spans="8:12" x14ac:dyDescent="0.35">
      <c r="H59" s="16" t="s">
        <v>283</v>
      </c>
      <c r="I59" s="3" t="s">
        <v>116</v>
      </c>
      <c r="J59" s="3" t="s">
        <v>768</v>
      </c>
      <c r="K59" s="3" t="s">
        <v>787</v>
      </c>
      <c r="L59" s="3" t="s">
        <v>794</v>
      </c>
    </row>
    <row r="60" spans="8:12" x14ac:dyDescent="0.35">
      <c r="H60" s="16" t="s">
        <v>116</v>
      </c>
      <c r="I60" s="3" t="s">
        <v>116</v>
      </c>
      <c r="J60" s="3" t="s">
        <v>482</v>
      </c>
      <c r="K60" s="3" t="s">
        <v>668</v>
      </c>
      <c r="L60" s="3" t="s">
        <v>638</v>
      </c>
    </row>
    <row r="61" spans="8:12" x14ac:dyDescent="0.35">
      <c r="H61" s="16" t="s">
        <v>286</v>
      </c>
      <c r="I61" s="3" t="s">
        <v>116</v>
      </c>
      <c r="J61" s="3" t="s">
        <v>212</v>
      </c>
      <c r="K61" s="3" t="s">
        <v>184</v>
      </c>
      <c r="L61" s="3" t="s">
        <v>118</v>
      </c>
    </row>
    <row r="62" spans="8:12" x14ac:dyDescent="0.35">
      <c r="H62" s="16" t="s">
        <v>116</v>
      </c>
      <c r="I62" s="3" t="s">
        <v>116</v>
      </c>
      <c r="J62" s="3" t="s">
        <v>795</v>
      </c>
      <c r="K62" s="3" t="s">
        <v>396</v>
      </c>
      <c r="L62" s="3" t="s">
        <v>203</v>
      </c>
    </row>
    <row r="63" spans="8:12" x14ac:dyDescent="0.35">
      <c r="H63" s="16" t="s">
        <v>852</v>
      </c>
      <c r="I63" s="3" t="s">
        <v>116</v>
      </c>
      <c r="J63" s="3" t="s">
        <v>739</v>
      </c>
      <c r="K63" s="3" t="s">
        <v>796</v>
      </c>
      <c r="L63" s="3" t="s">
        <v>637</v>
      </c>
    </row>
    <row r="64" spans="8:12" x14ac:dyDescent="0.35">
      <c r="H64" s="16" t="s">
        <v>116</v>
      </c>
      <c r="I64" s="3" t="s">
        <v>116</v>
      </c>
      <c r="J64" s="3" t="s">
        <v>797</v>
      </c>
      <c r="K64" s="3" t="s">
        <v>798</v>
      </c>
      <c r="L64" s="3" t="s">
        <v>187</v>
      </c>
    </row>
    <row r="65" spans="8:12" x14ac:dyDescent="0.35">
      <c r="H65" s="16" t="s">
        <v>853</v>
      </c>
      <c r="I65" s="3" t="s">
        <v>116</v>
      </c>
      <c r="J65" s="3" t="s">
        <v>392</v>
      </c>
      <c r="K65" s="3" t="s">
        <v>119</v>
      </c>
      <c r="L65" s="3" t="s">
        <v>185</v>
      </c>
    </row>
    <row r="66" spans="8:12" x14ac:dyDescent="0.35">
      <c r="H66" s="16" t="s">
        <v>116</v>
      </c>
      <c r="I66" s="3" t="s">
        <v>116</v>
      </c>
      <c r="J66" s="3" t="s">
        <v>445</v>
      </c>
      <c r="K66" s="3" t="s">
        <v>799</v>
      </c>
      <c r="L66" s="3" t="s">
        <v>800</v>
      </c>
    </row>
    <row r="67" spans="8:12" x14ac:dyDescent="0.35">
      <c r="H67" s="16" t="s">
        <v>854</v>
      </c>
      <c r="I67" s="3" t="s">
        <v>116</v>
      </c>
      <c r="J67" s="3" t="s">
        <v>779</v>
      </c>
      <c r="K67" s="3" t="s">
        <v>710</v>
      </c>
      <c r="L67" s="3" t="s">
        <v>118</v>
      </c>
    </row>
    <row r="68" spans="8:12" x14ac:dyDescent="0.35">
      <c r="H68" s="16" t="s">
        <v>116</v>
      </c>
      <c r="I68" s="3" t="s">
        <v>116</v>
      </c>
      <c r="J68" s="3" t="s">
        <v>801</v>
      </c>
      <c r="K68" s="3" t="s">
        <v>298</v>
      </c>
      <c r="L68" s="3" t="s">
        <v>616</v>
      </c>
    </row>
    <row r="69" spans="8:12" x14ac:dyDescent="0.35">
      <c r="H69" s="16" t="s">
        <v>855</v>
      </c>
      <c r="I69" s="3" t="s">
        <v>116</v>
      </c>
      <c r="J69" s="3" t="s">
        <v>212</v>
      </c>
      <c r="K69" s="3" t="s">
        <v>212</v>
      </c>
      <c r="L69" s="3" t="s">
        <v>601</v>
      </c>
    </row>
    <row r="70" spans="8:12" x14ac:dyDescent="0.35">
      <c r="H70" s="16" t="s">
        <v>116</v>
      </c>
      <c r="I70" s="3" t="s">
        <v>116</v>
      </c>
      <c r="J70" s="3" t="s">
        <v>408</v>
      </c>
      <c r="K70" s="3" t="s">
        <v>186</v>
      </c>
      <c r="L70" s="3" t="s">
        <v>140</v>
      </c>
    </row>
    <row r="71" spans="8:12" x14ac:dyDescent="0.35">
      <c r="H71" s="16" t="s">
        <v>856</v>
      </c>
      <c r="I71" s="3" t="s">
        <v>116</v>
      </c>
      <c r="J71" s="3" t="s">
        <v>246</v>
      </c>
      <c r="K71" s="3" t="s">
        <v>610</v>
      </c>
      <c r="L71" s="3" t="s">
        <v>213</v>
      </c>
    </row>
    <row r="72" spans="8:12" x14ac:dyDescent="0.35">
      <c r="H72" s="16" t="s">
        <v>116</v>
      </c>
      <c r="I72" s="3" t="s">
        <v>116</v>
      </c>
      <c r="J72" s="3" t="s">
        <v>324</v>
      </c>
      <c r="K72" s="3" t="s">
        <v>663</v>
      </c>
      <c r="L72" s="3" t="s">
        <v>802</v>
      </c>
    </row>
    <row r="73" spans="8:12" x14ac:dyDescent="0.35">
      <c r="H73" s="16" t="s">
        <v>303</v>
      </c>
      <c r="I73" s="3" t="s">
        <v>116</v>
      </c>
      <c r="J73" s="3" t="s">
        <v>803</v>
      </c>
      <c r="K73" s="3" t="s">
        <v>804</v>
      </c>
      <c r="L73" s="3" t="s">
        <v>805</v>
      </c>
    </row>
    <row r="74" spans="8:12" x14ac:dyDescent="0.35">
      <c r="H74" s="16" t="s">
        <v>116</v>
      </c>
      <c r="I74" s="3" t="s">
        <v>116</v>
      </c>
      <c r="J74" s="3" t="s">
        <v>533</v>
      </c>
      <c r="K74" s="3" t="s">
        <v>308</v>
      </c>
      <c r="L74" s="3" t="s">
        <v>806</v>
      </c>
    </row>
    <row r="75" spans="8:12" x14ac:dyDescent="0.35">
      <c r="H75" s="16" t="s">
        <v>309</v>
      </c>
      <c r="I75" s="3" t="s">
        <v>116</v>
      </c>
      <c r="J75" s="3" t="s">
        <v>571</v>
      </c>
      <c r="K75" s="3" t="s">
        <v>272</v>
      </c>
      <c r="L75" s="3" t="s">
        <v>319</v>
      </c>
    </row>
    <row r="76" spans="8:12" x14ac:dyDescent="0.35">
      <c r="H76" s="16" t="s">
        <v>116</v>
      </c>
      <c r="I76" s="3" t="s">
        <v>116</v>
      </c>
      <c r="J76" s="3" t="s">
        <v>460</v>
      </c>
      <c r="K76" s="3" t="s">
        <v>448</v>
      </c>
      <c r="L76" s="3" t="s">
        <v>401</v>
      </c>
    </row>
    <row r="77" spans="8:12" x14ac:dyDescent="0.35">
      <c r="H77" s="16" t="s">
        <v>311</v>
      </c>
      <c r="I77" s="3" t="s">
        <v>116</v>
      </c>
      <c r="J77" s="3" t="s">
        <v>272</v>
      </c>
      <c r="K77" s="3" t="s">
        <v>160</v>
      </c>
      <c r="L77" s="3" t="s">
        <v>118</v>
      </c>
    </row>
    <row r="78" spans="8:12" x14ac:dyDescent="0.35">
      <c r="H78" s="16" t="s">
        <v>116</v>
      </c>
      <c r="I78" s="3" t="s">
        <v>116</v>
      </c>
      <c r="J78" s="3" t="s">
        <v>613</v>
      </c>
      <c r="K78" s="3" t="s">
        <v>235</v>
      </c>
      <c r="L78" s="3" t="s">
        <v>159</v>
      </c>
    </row>
    <row r="79" spans="8:12" x14ac:dyDescent="0.35">
      <c r="H79" s="16" t="s">
        <v>318</v>
      </c>
      <c r="I79" s="3" t="s">
        <v>116</v>
      </c>
      <c r="J79" s="3" t="s">
        <v>432</v>
      </c>
      <c r="K79" s="3" t="s">
        <v>254</v>
      </c>
      <c r="L79" s="3" t="s">
        <v>392</v>
      </c>
    </row>
    <row r="80" spans="8:12" x14ac:dyDescent="0.35">
      <c r="H80" s="16" t="s">
        <v>116</v>
      </c>
      <c r="I80" s="3" t="s">
        <v>116</v>
      </c>
      <c r="J80" s="3" t="s">
        <v>579</v>
      </c>
      <c r="K80" s="3" t="s">
        <v>807</v>
      </c>
      <c r="L80" s="3" t="s">
        <v>808</v>
      </c>
    </row>
    <row r="81" spans="8:12" x14ac:dyDescent="0.35">
      <c r="H81" s="16" t="s">
        <v>323</v>
      </c>
      <c r="I81" s="3" t="s">
        <v>116</v>
      </c>
      <c r="J81" s="3" t="s">
        <v>213</v>
      </c>
      <c r="K81" s="3" t="s">
        <v>622</v>
      </c>
      <c r="L81" s="3" t="s">
        <v>618</v>
      </c>
    </row>
    <row r="82" spans="8:12" x14ac:dyDescent="0.35">
      <c r="H82" s="16" t="s">
        <v>116</v>
      </c>
      <c r="I82" s="3" t="s">
        <v>116</v>
      </c>
      <c r="J82" s="3" t="s">
        <v>809</v>
      </c>
      <c r="K82" s="3" t="s">
        <v>810</v>
      </c>
      <c r="L82" s="3" t="s">
        <v>811</v>
      </c>
    </row>
    <row r="83" spans="8:12" x14ac:dyDescent="0.35">
      <c r="H83" s="16" t="s">
        <v>327</v>
      </c>
      <c r="I83" s="3" t="s">
        <v>116</v>
      </c>
      <c r="J83" s="3" t="s">
        <v>812</v>
      </c>
      <c r="K83" s="3" t="s">
        <v>732</v>
      </c>
      <c r="L83" s="3" t="s">
        <v>254</v>
      </c>
    </row>
    <row r="84" spans="8:12" x14ac:dyDescent="0.35">
      <c r="H84" s="16" t="s">
        <v>116</v>
      </c>
      <c r="I84" s="3" t="s">
        <v>116</v>
      </c>
      <c r="J84" s="3" t="s">
        <v>278</v>
      </c>
      <c r="K84" s="3" t="s">
        <v>278</v>
      </c>
      <c r="L84" s="3" t="s">
        <v>657</v>
      </c>
    </row>
    <row r="85" spans="8:12" x14ac:dyDescent="0.35">
      <c r="H85" s="16" t="s">
        <v>329</v>
      </c>
      <c r="I85" s="3" t="s">
        <v>116</v>
      </c>
      <c r="J85" s="3" t="s">
        <v>813</v>
      </c>
      <c r="K85" s="3" t="s">
        <v>272</v>
      </c>
      <c r="L85" s="3" t="s">
        <v>145</v>
      </c>
    </row>
    <row r="86" spans="8:12" x14ac:dyDescent="0.35">
      <c r="H86" s="16" t="s">
        <v>116</v>
      </c>
      <c r="I86" s="3" t="s">
        <v>116</v>
      </c>
      <c r="J86" s="3" t="s">
        <v>517</v>
      </c>
      <c r="K86" s="3" t="s">
        <v>814</v>
      </c>
      <c r="L86" s="3" t="s">
        <v>407</v>
      </c>
    </row>
    <row r="87" spans="8:12" x14ac:dyDescent="0.35">
      <c r="H87" s="16" t="s">
        <v>333</v>
      </c>
      <c r="I87" s="3" t="s">
        <v>116</v>
      </c>
      <c r="J87" s="3" t="s">
        <v>217</v>
      </c>
      <c r="K87" s="3" t="s">
        <v>213</v>
      </c>
      <c r="L87" s="3" t="s">
        <v>190</v>
      </c>
    </row>
    <row r="88" spans="8:12" x14ac:dyDescent="0.35">
      <c r="H88" s="16" t="s">
        <v>116</v>
      </c>
      <c r="I88" s="3" t="s">
        <v>116</v>
      </c>
      <c r="J88" s="3" t="s">
        <v>458</v>
      </c>
      <c r="K88" s="3" t="s">
        <v>815</v>
      </c>
      <c r="L88" s="3" t="s">
        <v>762</v>
      </c>
    </row>
    <row r="89" spans="8:12" x14ac:dyDescent="0.35">
      <c r="H89" s="65" t="s">
        <v>337</v>
      </c>
      <c r="I89" s="3" t="s">
        <v>116</v>
      </c>
      <c r="J89" s="3" t="s">
        <v>816</v>
      </c>
      <c r="K89" s="3" t="s">
        <v>803</v>
      </c>
      <c r="L89" s="3" t="s">
        <v>714</v>
      </c>
    </row>
    <row r="90" spans="8:12" x14ac:dyDescent="0.35">
      <c r="H90" s="16" t="s">
        <v>116</v>
      </c>
      <c r="I90" s="3" t="s">
        <v>116</v>
      </c>
      <c r="J90" s="3" t="s">
        <v>689</v>
      </c>
      <c r="K90" s="3" t="s">
        <v>134</v>
      </c>
      <c r="L90" s="3" t="s">
        <v>817</v>
      </c>
    </row>
    <row r="91" spans="8:12" x14ac:dyDescent="0.35">
      <c r="H91" s="16" t="s">
        <v>343</v>
      </c>
      <c r="I91" s="3" t="s">
        <v>116</v>
      </c>
      <c r="J91" s="3" t="s">
        <v>170</v>
      </c>
      <c r="K91" s="3" t="s">
        <v>818</v>
      </c>
      <c r="L91" s="3" t="s">
        <v>711</v>
      </c>
    </row>
    <row r="92" spans="8:12" x14ac:dyDescent="0.35">
      <c r="H92" s="16" t="s">
        <v>116</v>
      </c>
      <c r="I92" s="3" t="s">
        <v>116</v>
      </c>
      <c r="J92" s="3" t="s">
        <v>819</v>
      </c>
      <c r="K92" s="3" t="s">
        <v>398</v>
      </c>
      <c r="L92" s="3" t="s">
        <v>820</v>
      </c>
    </row>
    <row r="93" spans="8:12" x14ac:dyDescent="0.35">
      <c r="H93" s="65" t="s">
        <v>348</v>
      </c>
      <c r="I93" s="3" t="s">
        <v>116</v>
      </c>
      <c r="J93" s="3" t="s">
        <v>116</v>
      </c>
      <c r="K93" s="3" t="s">
        <v>821</v>
      </c>
      <c r="L93" s="3" t="s">
        <v>622</v>
      </c>
    </row>
    <row r="94" spans="8:12" x14ac:dyDescent="0.35">
      <c r="H94" s="16" t="s">
        <v>116</v>
      </c>
      <c r="I94" s="3" t="s">
        <v>116</v>
      </c>
      <c r="J94" s="3" t="s">
        <v>116</v>
      </c>
      <c r="K94" s="3" t="s">
        <v>503</v>
      </c>
      <c r="L94" s="3" t="s">
        <v>822</v>
      </c>
    </row>
    <row r="95" spans="8:12" x14ac:dyDescent="0.35">
      <c r="H95" s="16" t="s">
        <v>352</v>
      </c>
      <c r="I95" s="3" t="s">
        <v>116</v>
      </c>
      <c r="J95" s="3" t="s">
        <v>116</v>
      </c>
      <c r="K95" s="3" t="s">
        <v>622</v>
      </c>
      <c r="L95" s="3" t="s">
        <v>190</v>
      </c>
    </row>
    <row r="96" spans="8:12" x14ac:dyDescent="0.35">
      <c r="H96" s="16" t="s">
        <v>116</v>
      </c>
      <c r="I96" s="3" t="s">
        <v>116</v>
      </c>
      <c r="J96" s="3" t="s">
        <v>116</v>
      </c>
      <c r="K96" s="3" t="s">
        <v>602</v>
      </c>
      <c r="L96" s="3" t="s">
        <v>823</v>
      </c>
    </row>
    <row r="97" spans="8:12" x14ac:dyDescent="0.35">
      <c r="H97" s="65" t="s">
        <v>354</v>
      </c>
      <c r="I97" s="3" t="s">
        <v>116</v>
      </c>
      <c r="J97" s="3" t="s">
        <v>116</v>
      </c>
      <c r="K97" s="3" t="s">
        <v>824</v>
      </c>
      <c r="L97" s="3" t="s">
        <v>416</v>
      </c>
    </row>
    <row r="98" spans="8:12" x14ac:dyDescent="0.35">
      <c r="H98" s="16" t="s">
        <v>116</v>
      </c>
      <c r="I98" s="3" t="s">
        <v>116</v>
      </c>
      <c r="J98" s="3" t="s">
        <v>116</v>
      </c>
      <c r="K98" s="3" t="s">
        <v>825</v>
      </c>
      <c r="L98" s="3" t="s">
        <v>669</v>
      </c>
    </row>
    <row r="99" spans="8:12" x14ac:dyDescent="0.35">
      <c r="H99" s="16" t="s">
        <v>359</v>
      </c>
      <c r="I99" s="3" t="s">
        <v>116</v>
      </c>
      <c r="J99" s="3" t="s">
        <v>116</v>
      </c>
      <c r="K99" s="3" t="s">
        <v>217</v>
      </c>
      <c r="L99" s="3" t="s">
        <v>218</v>
      </c>
    </row>
    <row r="100" spans="8:12" x14ac:dyDescent="0.35">
      <c r="H100" s="16" t="s">
        <v>116</v>
      </c>
      <c r="I100" s="3" t="s">
        <v>116</v>
      </c>
      <c r="J100" s="3" t="s">
        <v>116</v>
      </c>
      <c r="K100" s="3" t="s">
        <v>826</v>
      </c>
      <c r="L100" s="3" t="s">
        <v>298</v>
      </c>
    </row>
    <row r="101" spans="8:12" x14ac:dyDescent="0.35">
      <c r="H101" s="16" t="s">
        <v>364</v>
      </c>
      <c r="I101" s="3" t="s">
        <v>116</v>
      </c>
      <c r="J101" s="3" t="s">
        <v>116</v>
      </c>
      <c r="K101" s="3" t="s">
        <v>136</v>
      </c>
      <c r="L101" s="3" t="s">
        <v>190</v>
      </c>
    </row>
    <row r="102" spans="8:12" x14ac:dyDescent="0.35">
      <c r="H102" s="16" t="s">
        <v>116</v>
      </c>
      <c r="I102" s="3" t="s">
        <v>116</v>
      </c>
      <c r="J102" s="3" t="s">
        <v>116</v>
      </c>
      <c r="K102" s="3" t="s">
        <v>827</v>
      </c>
      <c r="L102" s="3" t="s">
        <v>795</v>
      </c>
    </row>
    <row r="103" spans="8:12" x14ac:dyDescent="0.35">
      <c r="H103" s="65" t="s">
        <v>368</v>
      </c>
      <c r="I103" s="3" t="s">
        <v>116</v>
      </c>
      <c r="J103" s="3" t="s">
        <v>116</v>
      </c>
      <c r="K103" s="3" t="s">
        <v>116</v>
      </c>
      <c r="L103" s="3" t="s">
        <v>361</v>
      </c>
    </row>
    <row r="104" spans="8:12" x14ac:dyDescent="0.35">
      <c r="H104" s="16" t="s">
        <v>116</v>
      </c>
      <c r="I104" s="3" t="s">
        <v>116</v>
      </c>
      <c r="J104" s="3" t="s">
        <v>116</v>
      </c>
      <c r="K104" s="3" t="s">
        <v>116</v>
      </c>
      <c r="L104" s="3" t="s">
        <v>825</v>
      </c>
    </row>
    <row r="105" spans="8:12" x14ac:dyDescent="0.35">
      <c r="H105" s="16" t="s">
        <v>370</v>
      </c>
      <c r="I105" s="3" t="s">
        <v>116</v>
      </c>
      <c r="J105" s="3" t="s">
        <v>116</v>
      </c>
      <c r="K105" s="3" t="s">
        <v>116</v>
      </c>
      <c r="L105" s="3" t="s">
        <v>121</v>
      </c>
    </row>
    <row r="106" spans="8:12" x14ac:dyDescent="0.35">
      <c r="H106" s="16" t="s">
        <v>116</v>
      </c>
      <c r="I106" s="3" t="s">
        <v>116</v>
      </c>
      <c r="J106" s="3" t="s">
        <v>116</v>
      </c>
      <c r="K106" s="3" t="s">
        <v>116</v>
      </c>
      <c r="L106" s="3" t="s">
        <v>719</v>
      </c>
    </row>
    <row r="107" spans="8:12" x14ac:dyDescent="0.35">
      <c r="H107" s="65" t="s">
        <v>373</v>
      </c>
      <c r="I107" s="3" t="s">
        <v>116</v>
      </c>
      <c r="J107" s="3" t="s">
        <v>116</v>
      </c>
      <c r="K107" s="3" t="s">
        <v>116</v>
      </c>
      <c r="L107" s="3" t="s">
        <v>338</v>
      </c>
    </row>
    <row r="108" spans="8:12" x14ac:dyDescent="0.35">
      <c r="H108" s="16" t="s">
        <v>116</v>
      </c>
      <c r="I108" s="3" t="s">
        <v>116</v>
      </c>
      <c r="J108" s="3" t="s">
        <v>116</v>
      </c>
      <c r="K108" s="3" t="s">
        <v>116</v>
      </c>
      <c r="L108" s="3" t="s">
        <v>828</v>
      </c>
    </row>
    <row r="109" spans="8:12" x14ac:dyDescent="0.35">
      <c r="H109" s="65" t="s">
        <v>375</v>
      </c>
      <c r="I109" s="3" t="s">
        <v>116</v>
      </c>
      <c r="J109" s="3" t="s">
        <v>116</v>
      </c>
      <c r="K109" s="3" t="s">
        <v>116</v>
      </c>
      <c r="L109" s="3" t="s">
        <v>355</v>
      </c>
    </row>
    <row r="110" spans="8:12" x14ac:dyDescent="0.35">
      <c r="H110" s="16" t="s">
        <v>116</v>
      </c>
      <c r="I110" s="3" t="s">
        <v>116</v>
      </c>
      <c r="J110" s="3" t="s">
        <v>116</v>
      </c>
      <c r="K110" s="3" t="s">
        <v>116</v>
      </c>
      <c r="L110" s="3" t="s">
        <v>829</v>
      </c>
    </row>
    <row r="111" spans="8:12" x14ac:dyDescent="0.35">
      <c r="H111" s="16" t="s">
        <v>377</v>
      </c>
      <c r="I111" s="3" t="s">
        <v>831</v>
      </c>
      <c r="J111" s="3" t="s">
        <v>832</v>
      </c>
      <c r="K111" s="3" t="s">
        <v>833</v>
      </c>
      <c r="L111" s="3" t="s">
        <v>834</v>
      </c>
    </row>
    <row r="112" spans="8:12" x14ac:dyDescent="0.35">
      <c r="H112" s="16" t="s">
        <v>116</v>
      </c>
      <c r="I112" s="3" t="s">
        <v>835</v>
      </c>
      <c r="J112" s="3" t="s">
        <v>836</v>
      </c>
      <c r="K112" s="3" t="s">
        <v>837</v>
      </c>
      <c r="L112" s="3" t="s">
        <v>838</v>
      </c>
    </row>
    <row r="113" spans="8:12" x14ac:dyDescent="0.35">
      <c r="H113" s="16" t="s">
        <v>848</v>
      </c>
      <c r="I113" s="3" t="s">
        <v>849</v>
      </c>
      <c r="J113" s="3" t="s">
        <v>849</v>
      </c>
      <c r="K113" s="3" t="s">
        <v>849</v>
      </c>
      <c r="L113" s="3" t="s">
        <v>849</v>
      </c>
    </row>
    <row r="114" spans="8:12" x14ac:dyDescent="0.35">
      <c r="H114" s="16" t="s">
        <v>386</v>
      </c>
      <c r="I114" s="3" t="s">
        <v>839</v>
      </c>
      <c r="J114" s="3" t="s">
        <v>840</v>
      </c>
      <c r="K114" s="3" t="s">
        <v>841</v>
      </c>
      <c r="L114" s="3" t="s">
        <v>842</v>
      </c>
    </row>
    <row r="115" spans="8:12" x14ac:dyDescent="0.35">
      <c r="H115" s="25" t="s">
        <v>391</v>
      </c>
      <c r="I115" s="26" t="s">
        <v>392</v>
      </c>
      <c r="J115" s="26" t="s">
        <v>843</v>
      </c>
      <c r="K115" s="26" t="s">
        <v>844</v>
      </c>
      <c r="L115" s="26" t="s">
        <v>845</v>
      </c>
    </row>
    <row r="116" spans="8:12" x14ac:dyDescent="0.35">
      <c r="H116" s="97" t="s">
        <v>846</v>
      </c>
      <c r="I116" s="97"/>
      <c r="J116" s="97"/>
      <c r="K116" s="97"/>
      <c r="L116" s="97"/>
    </row>
  </sheetData>
  <mergeCells count="4">
    <mergeCell ref="H1:L1"/>
    <mergeCell ref="I2:L2"/>
    <mergeCell ref="I4:L4"/>
    <mergeCell ref="H116:L11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B6604-5F48-4918-9075-B9916296FFA2}">
  <dimension ref="B1:L27"/>
  <sheetViews>
    <sheetView workbookViewId="0">
      <selection activeCell="D2" sqref="D2"/>
    </sheetView>
  </sheetViews>
  <sheetFormatPr defaultRowHeight="12.5" x14ac:dyDescent="0.25"/>
  <cols>
    <col min="1" max="1" width="8.7265625" style="16"/>
    <col min="2" max="2" width="47.453125" style="3" bestFit="1" customWidth="1"/>
    <col min="3" max="4" width="11.453125" style="6" customWidth="1"/>
    <col min="5" max="16384" width="8.7265625" style="16"/>
  </cols>
  <sheetData>
    <row r="1" spans="2:12" x14ac:dyDescent="0.25">
      <c r="B1" s="98" t="s">
        <v>1506</v>
      </c>
      <c r="C1" s="98"/>
      <c r="D1" s="98"/>
    </row>
    <row r="2" spans="2:12" ht="37.5" x14ac:dyDescent="0.25">
      <c r="C2" s="17" t="s">
        <v>77</v>
      </c>
      <c r="D2" s="17" t="s">
        <v>75</v>
      </c>
    </row>
    <row r="3" spans="2:12" ht="13" x14ac:dyDescent="0.3">
      <c r="B3" s="18" t="s">
        <v>1294</v>
      </c>
    </row>
    <row r="4" spans="2:12" x14ac:dyDescent="0.25">
      <c r="B4" s="3" t="s">
        <v>26</v>
      </c>
      <c r="C4" s="6">
        <v>0.36364679999999999</v>
      </c>
      <c r="D4" s="6">
        <v>0.28174549999999998</v>
      </c>
    </row>
    <row r="5" spans="2:12" x14ac:dyDescent="0.25">
      <c r="B5" s="3" t="s">
        <v>27</v>
      </c>
      <c r="C5" s="6">
        <v>0.26782660000000003</v>
      </c>
      <c r="D5" s="6">
        <v>0.19832540000000001</v>
      </c>
      <c r="J5" s="76"/>
      <c r="K5" s="76"/>
      <c r="L5" s="76"/>
    </row>
    <row r="6" spans="2:12" x14ac:dyDescent="0.25">
      <c r="B6" s="3" t="s">
        <v>25</v>
      </c>
      <c r="C6" s="6">
        <v>0.36852659999999998</v>
      </c>
      <c r="D6" s="6">
        <v>0.51992919999999998</v>
      </c>
      <c r="J6" s="76"/>
      <c r="K6" s="76"/>
      <c r="L6" s="76"/>
    </row>
    <row r="7" spans="2:12" ht="13" x14ac:dyDescent="0.3">
      <c r="B7" s="18" t="s">
        <v>1293</v>
      </c>
      <c r="J7" s="76"/>
      <c r="K7" s="76"/>
      <c r="L7" s="76"/>
    </row>
    <row r="8" spans="2:12" x14ac:dyDescent="0.25">
      <c r="B8" s="3" t="s">
        <v>2</v>
      </c>
      <c r="C8" s="6">
        <v>-9.3541000000000006E-3</v>
      </c>
      <c r="D8" s="6">
        <v>-0.1161756</v>
      </c>
      <c r="E8" s="64">
        <f t="shared" ref="E8:E18" si="0">C8-D8</f>
        <v>0.1068215</v>
      </c>
    </row>
    <row r="9" spans="2:12" x14ac:dyDescent="0.25">
      <c r="B9" s="3" t="s">
        <v>4</v>
      </c>
      <c r="C9" s="6">
        <v>-5.0262000000000001E-2</v>
      </c>
      <c r="D9" s="6">
        <v>-0.1698665</v>
      </c>
      <c r="E9" s="64">
        <f t="shared" si="0"/>
        <v>0.1196045</v>
      </c>
    </row>
    <row r="10" spans="2:12" x14ac:dyDescent="0.25">
      <c r="B10" s="3" t="s">
        <v>6</v>
      </c>
      <c r="C10" s="6">
        <v>-0.1077892</v>
      </c>
      <c r="D10" s="6">
        <v>-0.28772150000000002</v>
      </c>
      <c r="E10" s="64">
        <f t="shared" si="0"/>
        <v>0.17993230000000002</v>
      </c>
    </row>
    <row r="11" spans="2:12" x14ac:dyDescent="0.25">
      <c r="B11" s="3" t="s">
        <v>1493</v>
      </c>
      <c r="C11" s="6">
        <v>0.12622700000000001</v>
      </c>
      <c r="D11" s="6">
        <v>-9.7375900000000001E-2</v>
      </c>
      <c r="E11" s="64">
        <f t="shared" si="0"/>
        <v>0.22360289999999999</v>
      </c>
    </row>
    <row r="12" spans="2:12" x14ac:dyDescent="0.25">
      <c r="B12" s="3" t="s">
        <v>10</v>
      </c>
      <c r="C12" s="6">
        <v>-7.5273499999999993E-2</v>
      </c>
      <c r="D12" s="6">
        <v>-0.22815469999999999</v>
      </c>
      <c r="E12" s="64">
        <f t="shared" si="0"/>
        <v>0.15288119999999999</v>
      </c>
    </row>
    <row r="13" spans="2:12" x14ac:dyDescent="0.25">
      <c r="B13" s="3" t="s">
        <v>1494</v>
      </c>
      <c r="C13" s="6">
        <v>-5.7472000000000001E-3</v>
      </c>
      <c r="D13" s="6">
        <v>-0.1927692</v>
      </c>
      <c r="E13" s="64">
        <f t="shared" si="0"/>
        <v>0.18702199999999999</v>
      </c>
    </row>
    <row r="14" spans="2:12" x14ac:dyDescent="0.25">
      <c r="B14" s="3" t="s">
        <v>1495</v>
      </c>
      <c r="C14" s="6">
        <v>7.9549000000000009E-3</v>
      </c>
      <c r="D14" s="6">
        <v>-0.16350290000000001</v>
      </c>
      <c r="E14" s="64">
        <f t="shared" si="0"/>
        <v>0.17145779999999999</v>
      </c>
    </row>
    <row r="15" spans="2:12" x14ac:dyDescent="0.25">
      <c r="B15" s="3" t="s">
        <v>1496</v>
      </c>
      <c r="C15" s="6">
        <v>-8.5378999999999997E-2</v>
      </c>
      <c r="D15" s="6">
        <v>-0.26237899999999997</v>
      </c>
      <c r="E15" s="64">
        <f t="shared" si="0"/>
        <v>0.17699999999999999</v>
      </c>
    </row>
    <row r="16" spans="2:12" x14ac:dyDescent="0.25">
      <c r="B16" s="3" t="s">
        <v>18</v>
      </c>
      <c r="C16" s="6">
        <v>6.6480399999999995E-2</v>
      </c>
      <c r="D16" s="6">
        <v>-8.7346999999999994E-2</v>
      </c>
      <c r="E16" s="64">
        <f t="shared" si="0"/>
        <v>0.1538274</v>
      </c>
    </row>
    <row r="17" spans="2:6" x14ac:dyDescent="0.25">
      <c r="B17" s="3" t="s">
        <v>1498</v>
      </c>
      <c r="C17" s="6">
        <v>-4.4906500000000002E-2</v>
      </c>
      <c r="D17" s="6">
        <v>-0.19099930000000001</v>
      </c>
      <c r="E17" s="64">
        <f t="shared" si="0"/>
        <v>0.14609280000000002</v>
      </c>
    </row>
    <row r="18" spans="2:6" x14ac:dyDescent="0.25">
      <c r="B18" s="3" t="s">
        <v>22</v>
      </c>
      <c r="C18" s="6">
        <v>0.101525</v>
      </c>
      <c r="D18" s="6">
        <v>-0.1162523</v>
      </c>
      <c r="E18" s="64">
        <f t="shared" si="0"/>
        <v>0.21777730000000001</v>
      </c>
    </row>
    <row r="19" spans="2:6" ht="13" x14ac:dyDescent="0.3">
      <c r="B19" s="18" t="s">
        <v>1295</v>
      </c>
    </row>
    <row r="20" spans="2:6" x14ac:dyDescent="0.25">
      <c r="B20" s="3" t="s">
        <v>348</v>
      </c>
      <c r="C20" s="6">
        <v>0.70708249999999995</v>
      </c>
      <c r="D20" s="6">
        <v>0.39655590000000002</v>
      </c>
    </row>
    <row r="21" spans="2:6" x14ac:dyDescent="0.25">
      <c r="B21" s="3" t="s">
        <v>352</v>
      </c>
      <c r="C21" s="6">
        <v>0.7547277</v>
      </c>
      <c r="D21" s="6">
        <v>0.46902480000000002</v>
      </c>
    </row>
    <row r="22" spans="2:6" x14ac:dyDescent="0.25">
      <c r="B22" s="3" t="s">
        <v>354</v>
      </c>
      <c r="C22" s="6">
        <v>0.74053760000000002</v>
      </c>
      <c r="D22" s="6">
        <v>0.39554489999999998</v>
      </c>
    </row>
    <row r="23" spans="2:6" x14ac:dyDescent="0.25">
      <c r="B23" s="3" t="s">
        <v>1499</v>
      </c>
      <c r="C23" s="6">
        <v>0.71933429999999998</v>
      </c>
      <c r="D23" s="6">
        <v>0.42536879999999999</v>
      </c>
    </row>
    <row r="24" spans="2:6" x14ac:dyDescent="0.25">
      <c r="B24" s="3" t="s">
        <v>364</v>
      </c>
      <c r="C24" s="6">
        <v>0.44300299999999998</v>
      </c>
      <c r="D24" s="6">
        <v>0.53375019999999995</v>
      </c>
    </row>
    <row r="25" spans="2:6" x14ac:dyDescent="0.25">
      <c r="C25" s="3"/>
      <c r="D25" s="3"/>
    </row>
    <row r="26" spans="2:6" x14ac:dyDescent="0.25">
      <c r="C26" s="3"/>
      <c r="D26" s="3"/>
      <c r="F26" s="16" t="s">
        <v>116</v>
      </c>
    </row>
    <row r="27" spans="2:6" x14ac:dyDescent="0.25">
      <c r="C27" s="3"/>
      <c r="D27" s="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439A9-F773-4589-9557-FA5DF29AC9E3}">
  <dimension ref="C3:I7"/>
  <sheetViews>
    <sheetView workbookViewId="0">
      <selection activeCell="H2" sqref="H2"/>
    </sheetView>
  </sheetViews>
  <sheetFormatPr defaultRowHeight="14.5" x14ac:dyDescent="0.35"/>
  <cols>
    <col min="1" max="2" width="8.7265625" style="75"/>
    <col min="3" max="3" width="22.26953125" style="75" bestFit="1" customWidth="1"/>
    <col min="4" max="9" width="11.453125" style="75" customWidth="1"/>
    <col min="10" max="16384" width="8.7265625" style="75"/>
  </cols>
  <sheetData>
    <row r="3" spans="3:9" x14ac:dyDescent="0.35">
      <c r="C3" s="91" t="s">
        <v>1507</v>
      </c>
      <c r="D3" s="91"/>
      <c r="E3" s="92"/>
      <c r="F3" s="92"/>
      <c r="G3" s="92"/>
      <c r="H3" s="93"/>
      <c r="I3" s="93"/>
    </row>
    <row r="4" spans="3:9" ht="63.5" x14ac:dyDescent="0.35">
      <c r="C4" s="3"/>
      <c r="D4" s="4" t="s">
        <v>67</v>
      </c>
      <c r="E4" s="17" t="s">
        <v>74</v>
      </c>
      <c r="F4" s="17" t="s">
        <v>68</v>
      </c>
      <c r="G4" s="17" t="s">
        <v>69</v>
      </c>
      <c r="H4" s="4" t="s">
        <v>1501</v>
      </c>
      <c r="I4" s="4" t="s">
        <v>1500</v>
      </c>
    </row>
    <row r="5" spans="3:9" x14ac:dyDescent="0.35">
      <c r="C5" s="3" t="s">
        <v>75</v>
      </c>
      <c r="D5" s="74">
        <v>0.38</v>
      </c>
      <c r="E5" s="74">
        <v>0.46300000000000002</v>
      </c>
      <c r="F5" s="74">
        <v>0.20699999999999999</v>
      </c>
      <c r="G5" s="74">
        <v>0.398254</v>
      </c>
      <c r="H5" s="74">
        <v>0.36499999999999999</v>
      </c>
      <c r="I5" s="74">
        <v>0.40300000000000002</v>
      </c>
    </row>
    <row r="6" spans="3:9" x14ac:dyDescent="0.35">
      <c r="C6" s="3" t="s">
        <v>76</v>
      </c>
      <c r="D6" s="74">
        <v>0.247</v>
      </c>
      <c r="E6" s="74">
        <v>0.374</v>
      </c>
      <c r="F6" s="74">
        <v>0.13900000000000001</v>
      </c>
      <c r="G6" s="74">
        <v>0.22752349999999999</v>
      </c>
      <c r="H6" s="74">
        <v>0.184</v>
      </c>
      <c r="I6" s="74">
        <v>0.157</v>
      </c>
    </row>
    <row r="7" spans="3:9" x14ac:dyDescent="0.35">
      <c r="C7" s="3" t="s">
        <v>77</v>
      </c>
      <c r="D7" s="74">
        <v>0.248</v>
      </c>
      <c r="E7" s="74">
        <v>0.33300000000000002</v>
      </c>
      <c r="F7" s="74">
        <v>0.13200000000000001</v>
      </c>
      <c r="G7" s="74">
        <v>0.2290237</v>
      </c>
      <c r="H7" s="74">
        <v>0.17399999999999999</v>
      </c>
      <c r="I7" s="74">
        <v>0.126</v>
      </c>
    </row>
  </sheetData>
  <mergeCells count="1">
    <mergeCell ref="C3:I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49299-99A8-4FC1-9CF1-0636797ECFD6}">
  <dimension ref="B3:F8"/>
  <sheetViews>
    <sheetView workbookViewId="0">
      <selection activeCell="F3" sqref="F3"/>
    </sheetView>
  </sheetViews>
  <sheetFormatPr defaultRowHeight="14.5" x14ac:dyDescent="0.35"/>
  <cols>
    <col min="2" max="2" width="62.7265625" bestFit="1" customWidth="1"/>
  </cols>
  <sheetData>
    <row r="3" spans="2:6" x14ac:dyDescent="0.35">
      <c r="B3" s="2" t="s">
        <v>1502</v>
      </c>
    </row>
    <row r="4" spans="2:6" x14ac:dyDescent="0.35">
      <c r="B4" s="2"/>
      <c r="C4" t="s">
        <v>29</v>
      </c>
      <c r="D4" t="s">
        <v>30</v>
      </c>
      <c r="E4" t="s">
        <v>31</v>
      </c>
    </row>
    <row r="5" spans="2:6" x14ac:dyDescent="0.35">
      <c r="B5" t="s">
        <v>26</v>
      </c>
      <c r="C5" s="1">
        <v>0.45413039999999999</v>
      </c>
      <c r="D5" s="1">
        <v>0.32853739999999998</v>
      </c>
      <c r="E5" s="1">
        <v>0.2999966</v>
      </c>
      <c r="F5" s="1"/>
    </row>
    <row r="6" spans="2:6" x14ac:dyDescent="0.35">
      <c r="B6" t="s">
        <v>27</v>
      </c>
      <c r="C6" s="1">
        <v>0.213284</v>
      </c>
      <c r="D6" s="1">
        <v>0.2176332</v>
      </c>
      <c r="E6" s="1">
        <v>0.26927469999999998</v>
      </c>
      <c r="F6" s="1"/>
    </row>
    <row r="7" spans="2:6" x14ac:dyDescent="0.35">
      <c r="B7" t="s">
        <v>25</v>
      </c>
      <c r="C7" s="1">
        <v>0.33258559999999998</v>
      </c>
      <c r="D7" s="1">
        <v>0.45382939999999999</v>
      </c>
      <c r="E7" s="1">
        <v>0.43072870000000002</v>
      </c>
      <c r="F7" s="1"/>
    </row>
    <row r="8" spans="2:6" x14ac:dyDescent="0.35">
      <c r="B8" s="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06B8C-969A-4A58-968C-BC5F72E7B779}">
  <dimension ref="A3:R41"/>
  <sheetViews>
    <sheetView workbookViewId="0"/>
  </sheetViews>
  <sheetFormatPr defaultRowHeight="12.5" x14ac:dyDescent="0.25"/>
  <cols>
    <col min="1" max="1" width="101.1796875" style="3" bestFit="1" customWidth="1"/>
    <col min="2" max="4" width="13.7265625" style="3" customWidth="1"/>
    <col min="5" max="10" width="8.7265625" style="3"/>
    <col min="11" max="11" width="13.7265625" style="3" customWidth="1"/>
    <col min="12" max="16384" width="8.7265625" style="3"/>
  </cols>
  <sheetData>
    <row r="3" spans="1:11" x14ac:dyDescent="0.25">
      <c r="A3" s="99" t="s">
        <v>59</v>
      </c>
      <c r="B3" s="99"/>
      <c r="C3" s="99"/>
      <c r="D3" s="99"/>
      <c r="F3" s="3" t="s">
        <v>57</v>
      </c>
    </row>
    <row r="4" spans="1:11" ht="25" x14ac:dyDescent="0.25">
      <c r="B4" s="4" t="s">
        <v>28</v>
      </c>
      <c r="C4" s="4" t="s">
        <v>54</v>
      </c>
      <c r="D4" s="4" t="s">
        <v>55</v>
      </c>
      <c r="F4" s="3" t="s">
        <v>51</v>
      </c>
      <c r="G4" s="3" t="s">
        <v>52</v>
      </c>
      <c r="H4" s="3" t="s">
        <v>53</v>
      </c>
      <c r="J4" s="3" t="s">
        <v>66</v>
      </c>
      <c r="K4" s="4" t="s">
        <v>56</v>
      </c>
    </row>
    <row r="5" spans="1:11" x14ac:dyDescent="0.25">
      <c r="A5" s="3" t="s">
        <v>2</v>
      </c>
      <c r="B5" s="5">
        <v>-9.8370999999999875E-3</v>
      </c>
      <c r="C5" s="6">
        <v>3.1381E-3</v>
      </c>
      <c r="D5" s="6">
        <v>-9.528E-3</v>
      </c>
      <c r="F5" s="6">
        <v>0.19433210000000001</v>
      </c>
      <c r="G5" s="6">
        <v>0.60149870000000005</v>
      </c>
      <c r="H5" s="6">
        <v>0.2041692</v>
      </c>
      <c r="J5" s="5">
        <f t="shared" ref="J5:J15" si="0">C5-D5</f>
        <v>1.26661E-2</v>
      </c>
      <c r="K5" s="6">
        <v>-7.5256799999999999E-2</v>
      </c>
    </row>
    <row r="6" spans="1:11" x14ac:dyDescent="0.25">
      <c r="A6" s="3" t="s">
        <v>4</v>
      </c>
      <c r="B6" s="5">
        <v>-6.5679399999999985E-2</v>
      </c>
      <c r="C6" s="6">
        <v>-4.6246700000000002E-2</v>
      </c>
      <c r="D6" s="6">
        <v>-7.1301100000000006E-2</v>
      </c>
      <c r="F6" s="6">
        <v>0.1137432</v>
      </c>
      <c r="G6" s="6">
        <v>0.70683410000000002</v>
      </c>
      <c r="H6" s="6">
        <v>0.17942259999999999</v>
      </c>
      <c r="J6" s="5">
        <f t="shared" si="0"/>
        <v>2.5054400000000004E-2</v>
      </c>
      <c r="K6" s="6">
        <v>-0.1095772</v>
      </c>
    </row>
    <row r="7" spans="1:11" x14ac:dyDescent="0.25">
      <c r="A7" s="3" t="s">
        <v>6</v>
      </c>
      <c r="B7" s="5">
        <v>-0.13825359999999998</v>
      </c>
      <c r="C7" s="6">
        <v>-6.1740400000000001E-2</v>
      </c>
      <c r="D7" s="6">
        <v>-0.1678279</v>
      </c>
      <c r="F7" s="6">
        <v>0.1164712</v>
      </c>
      <c r="G7" s="6">
        <v>0.62880389999999997</v>
      </c>
      <c r="H7" s="6">
        <v>0.25472479999999997</v>
      </c>
      <c r="J7" s="5">
        <f t="shared" si="0"/>
        <v>0.1060875</v>
      </c>
      <c r="K7" s="6">
        <v>-0.1990989</v>
      </c>
    </row>
    <row r="8" spans="1:11" x14ac:dyDescent="0.25">
      <c r="A8" s="3" t="s">
        <v>8</v>
      </c>
      <c r="B8" s="5">
        <v>6.4825300000000002E-2</v>
      </c>
      <c r="C8" s="6">
        <v>0.36845600000000001</v>
      </c>
      <c r="D8" s="6">
        <v>-8.1142400000000003E-2</v>
      </c>
      <c r="F8" s="6">
        <v>0.23954880000000001</v>
      </c>
      <c r="G8" s="6">
        <v>0.58572769999999996</v>
      </c>
      <c r="H8" s="6">
        <v>0.1747235</v>
      </c>
      <c r="J8" s="5">
        <f t="shared" si="0"/>
        <v>0.44959840000000001</v>
      </c>
      <c r="K8" s="6">
        <v>7.8088599999999994E-2</v>
      </c>
    </row>
    <row r="9" spans="1:11" x14ac:dyDescent="0.25">
      <c r="A9" s="3" t="s">
        <v>10</v>
      </c>
      <c r="B9" s="5">
        <v>-7.4350599999999989E-2</v>
      </c>
      <c r="C9" s="6">
        <v>-8.0393800000000001E-2</v>
      </c>
      <c r="D9" s="6">
        <v>-8.6853E-2</v>
      </c>
      <c r="F9" s="6">
        <v>0.1200503</v>
      </c>
      <c r="G9" s="6">
        <v>0.68554879999999996</v>
      </c>
      <c r="H9" s="6">
        <v>0.19440089999999999</v>
      </c>
      <c r="J9" s="5">
        <f t="shared" si="0"/>
        <v>6.4591999999999983E-3</v>
      </c>
      <c r="K9" s="6">
        <v>-0.1202434</v>
      </c>
    </row>
    <row r="10" spans="1:11" x14ac:dyDescent="0.25">
      <c r="A10" s="3" t="s">
        <v>12</v>
      </c>
      <c r="B10" s="5">
        <v>-3.4230899999999995E-2</v>
      </c>
      <c r="C10" s="6">
        <v>3.3106099999999999E-2</v>
      </c>
      <c r="D10" s="6">
        <v>-4.8873E-2</v>
      </c>
      <c r="F10" s="6">
        <v>8.3170900000000006E-2</v>
      </c>
      <c r="G10" s="6">
        <v>0.79942729999999995</v>
      </c>
      <c r="H10" s="6">
        <v>0.1174018</v>
      </c>
      <c r="J10" s="5">
        <f t="shared" si="0"/>
        <v>8.1979099999999999E-2</v>
      </c>
      <c r="K10" s="6">
        <v>-7.8423599999999996E-2</v>
      </c>
    </row>
    <row r="11" spans="1:11" x14ac:dyDescent="0.25">
      <c r="A11" s="3" t="s">
        <v>14</v>
      </c>
      <c r="B11" s="5">
        <v>-3.6942700000000009E-2</v>
      </c>
      <c r="C11" s="6">
        <v>-1.05545E-2</v>
      </c>
      <c r="D11" s="6">
        <v>-3.0124999999999999E-2</v>
      </c>
      <c r="F11" s="6">
        <v>0.115881</v>
      </c>
      <c r="G11" s="6">
        <v>0.73129529999999998</v>
      </c>
      <c r="H11" s="6">
        <v>0.15282370000000001</v>
      </c>
      <c r="J11" s="5">
        <f t="shared" si="0"/>
        <v>1.9570499999999998E-2</v>
      </c>
      <c r="K11" s="6">
        <v>-5.6437599999999997E-2</v>
      </c>
    </row>
    <row r="12" spans="1:11" x14ac:dyDescent="0.25">
      <c r="A12" s="3" t="s">
        <v>16</v>
      </c>
      <c r="B12" s="5">
        <v>-0.1164598</v>
      </c>
      <c r="C12" s="6">
        <v>-6.8257700000000004E-2</v>
      </c>
      <c r="D12" s="6">
        <v>-0.1445362</v>
      </c>
      <c r="F12" s="6">
        <v>0.15628110000000001</v>
      </c>
      <c r="G12" s="6">
        <v>0.57097799999999999</v>
      </c>
      <c r="H12" s="6">
        <v>0.27274090000000001</v>
      </c>
      <c r="J12" s="5">
        <f t="shared" si="0"/>
        <v>7.6278499999999999E-2</v>
      </c>
      <c r="K12" s="6">
        <v>-0.19407479999999999</v>
      </c>
    </row>
    <row r="13" spans="1:11" x14ac:dyDescent="0.25">
      <c r="A13" s="3" t="s">
        <v>18</v>
      </c>
      <c r="B13" s="5">
        <v>2.9676000000000008E-2</v>
      </c>
      <c r="C13" s="6">
        <v>4.04249E-2</v>
      </c>
      <c r="D13" s="6">
        <v>2.5714899999999999E-2</v>
      </c>
      <c r="F13" s="6">
        <v>0.16971800000000001</v>
      </c>
      <c r="G13" s="6">
        <v>0.69023990000000002</v>
      </c>
      <c r="H13" s="6">
        <v>0.140042</v>
      </c>
      <c r="J13" s="5">
        <f t="shared" si="0"/>
        <v>1.4710000000000001E-2</v>
      </c>
      <c r="K13" s="6">
        <v>-6.0194000000000003E-3</v>
      </c>
    </row>
    <row r="14" spans="1:11" x14ac:dyDescent="0.25">
      <c r="A14" s="3" t="s">
        <v>20</v>
      </c>
      <c r="B14" s="5">
        <v>-7.9480000000000009E-2</v>
      </c>
      <c r="C14" s="6">
        <v>-4.6935499999999998E-2</v>
      </c>
      <c r="D14" s="6">
        <v>-8.6509000000000003E-2</v>
      </c>
      <c r="F14" s="6">
        <v>0.1107385</v>
      </c>
      <c r="G14" s="6">
        <v>0.69904299999999997</v>
      </c>
      <c r="H14" s="6">
        <v>0.19021850000000001</v>
      </c>
      <c r="J14" s="5">
        <f t="shared" si="0"/>
        <v>3.9573500000000005E-2</v>
      </c>
      <c r="K14" s="6">
        <v>-0.10611710000000001</v>
      </c>
    </row>
    <row r="15" spans="1:11" x14ac:dyDescent="0.25">
      <c r="A15" s="3" t="s">
        <v>22</v>
      </c>
      <c r="B15" s="5">
        <v>6.5070900000000015E-2</v>
      </c>
      <c r="C15" s="6">
        <v>0.2535946</v>
      </c>
      <c r="D15" s="6">
        <v>-1.03372E-2</v>
      </c>
      <c r="F15" s="6">
        <v>0.2540734</v>
      </c>
      <c r="G15" s="6">
        <v>0.55692410000000003</v>
      </c>
      <c r="H15" s="6">
        <v>0.18900249999999999</v>
      </c>
      <c r="J15" s="5">
        <f t="shared" si="0"/>
        <v>0.26393179999999999</v>
      </c>
      <c r="K15" s="6">
        <v>-4.6053299999999998E-2</v>
      </c>
    </row>
    <row r="16" spans="1:11" x14ac:dyDescent="0.25">
      <c r="A16" s="100" t="s">
        <v>58</v>
      </c>
      <c r="B16" s="101"/>
      <c r="C16" s="101"/>
      <c r="D16" s="101"/>
    </row>
    <row r="21" spans="3:7" x14ac:dyDescent="0.25">
      <c r="D21" s="3" t="s">
        <v>28</v>
      </c>
      <c r="E21" s="3" t="s">
        <v>54</v>
      </c>
      <c r="F21" s="3" t="s">
        <v>55</v>
      </c>
      <c r="G21" s="3" t="s">
        <v>86</v>
      </c>
    </row>
    <row r="22" spans="3:7" x14ac:dyDescent="0.25">
      <c r="C22" s="3" t="s">
        <v>1493</v>
      </c>
      <c r="D22" s="6">
        <v>6.4825300000000002E-2</v>
      </c>
      <c r="E22" s="6">
        <v>0.36845600000000001</v>
      </c>
      <c r="F22" s="6">
        <v>-8.1142400000000003E-2</v>
      </c>
      <c r="G22" s="5">
        <f t="shared" ref="G22:G32" si="1">F22-E22</f>
        <v>-0.44959840000000001</v>
      </c>
    </row>
    <row r="23" spans="3:7" x14ac:dyDescent="0.25">
      <c r="C23" s="3" t="s">
        <v>22</v>
      </c>
      <c r="D23" s="6">
        <v>6.5070900000000015E-2</v>
      </c>
      <c r="E23" s="6">
        <v>0.2535946</v>
      </c>
      <c r="F23" s="6">
        <v>-1.03372E-2</v>
      </c>
      <c r="G23" s="5">
        <f t="shared" si="1"/>
        <v>-0.26393179999999999</v>
      </c>
    </row>
    <row r="24" spans="3:7" x14ac:dyDescent="0.25">
      <c r="C24" s="3" t="s">
        <v>6</v>
      </c>
      <c r="D24" s="6">
        <v>-0.13825359999999998</v>
      </c>
      <c r="E24" s="6">
        <v>-6.1740400000000001E-2</v>
      </c>
      <c r="F24" s="6">
        <v>-0.1678279</v>
      </c>
      <c r="G24" s="5">
        <f t="shared" si="1"/>
        <v>-0.1060875</v>
      </c>
    </row>
    <row r="25" spans="3:7" x14ac:dyDescent="0.25">
      <c r="C25" s="3" t="s">
        <v>1494</v>
      </c>
      <c r="D25" s="6">
        <v>-3.4230899999999995E-2</v>
      </c>
      <c r="E25" s="6">
        <v>3.3106099999999999E-2</v>
      </c>
      <c r="F25" s="6">
        <v>-4.8873E-2</v>
      </c>
      <c r="G25" s="5">
        <f t="shared" si="1"/>
        <v>-8.1979099999999999E-2</v>
      </c>
    </row>
    <row r="26" spans="3:7" x14ac:dyDescent="0.25">
      <c r="C26" s="3" t="s">
        <v>1496</v>
      </c>
      <c r="D26" s="6">
        <v>-0.1164598</v>
      </c>
      <c r="E26" s="6">
        <v>-6.8257700000000004E-2</v>
      </c>
      <c r="F26" s="6">
        <v>-0.1445362</v>
      </c>
      <c r="G26" s="5">
        <f t="shared" si="1"/>
        <v>-7.6278499999999999E-2</v>
      </c>
    </row>
    <row r="27" spans="3:7" x14ac:dyDescent="0.25">
      <c r="C27" s="3" t="s">
        <v>1498</v>
      </c>
      <c r="D27" s="6">
        <v>-7.9480000000000009E-2</v>
      </c>
      <c r="E27" s="6">
        <v>-4.6935499999999998E-2</v>
      </c>
      <c r="F27" s="6">
        <v>-8.6509000000000003E-2</v>
      </c>
      <c r="G27" s="5">
        <f t="shared" si="1"/>
        <v>-3.9573500000000005E-2</v>
      </c>
    </row>
    <row r="28" spans="3:7" x14ac:dyDescent="0.25">
      <c r="C28" s="3" t="s">
        <v>4</v>
      </c>
      <c r="D28" s="6">
        <v>-6.5679399999999985E-2</v>
      </c>
      <c r="E28" s="6">
        <v>-4.6246700000000002E-2</v>
      </c>
      <c r="F28" s="6">
        <v>-7.1301100000000006E-2</v>
      </c>
      <c r="G28" s="5">
        <f t="shared" si="1"/>
        <v>-2.5054400000000004E-2</v>
      </c>
    </row>
    <row r="29" spans="3:7" x14ac:dyDescent="0.25">
      <c r="C29" s="3" t="s">
        <v>1495</v>
      </c>
      <c r="D29" s="6">
        <v>-3.6942700000000009E-2</v>
      </c>
      <c r="E29" s="6">
        <v>-1.05545E-2</v>
      </c>
      <c r="F29" s="6">
        <v>-3.0124999999999999E-2</v>
      </c>
      <c r="G29" s="5">
        <f t="shared" si="1"/>
        <v>-1.9570499999999998E-2</v>
      </c>
    </row>
    <row r="30" spans="3:7" x14ac:dyDescent="0.25">
      <c r="C30" s="3" t="s">
        <v>1497</v>
      </c>
      <c r="D30" s="6">
        <v>2.9676000000000008E-2</v>
      </c>
      <c r="E30" s="6">
        <v>4.04249E-2</v>
      </c>
      <c r="F30" s="6">
        <v>2.5714899999999999E-2</v>
      </c>
      <c r="G30" s="5">
        <f t="shared" si="1"/>
        <v>-1.4710000000000001E-2</v>
      </c>
    </row>
    <row r="31" spans="3:7" x14ac:dyDescent="0.25">
      <c r="C31" s="3" t="s">
        <v>2</v>
      </c>
      <c r="D31" s="6">
        <v>-9.8370999999999875E-3</v>
      </c>
      <c r="E31" s="6">
        <v>3.1381E-3</v>
      </c>
      <c r="F31" s="6">
        <v>-9.528E-3</v>
      </c>
      <c r="G31" s="5">
        <f t="shared" si="1"/>
        <v>-1.26661E-2</v>
      </c>
    </row>
    <row r="32" spans="3:7" x14ac:dyDescent="0.25">
      <c r="C32" s="3" t="s">
        <v>10</v>
      </c>
      <c r="D32" s="6">
        <v>-7.4350599999999989E-2</v>
      </c>
      <c r="E32" s="6">
        <v>-8.0393800000000001E-2</v>
      </c>
      <c r="F32" s="6">
        <v>-8.6853E-2</v>
      </c>
      <c r="G32" s="5">
        <f t="shared" si="1"/>
        <v>-6.4591999999999983E-3</v>
      </c>
    </row>
    <row r="36" spans="3:18" x14ac:dyDescent="0.25">
      <c r="C36" s="3" t="s">
        <v>922</v>
      </c>
      <c r="D36" s="3" t="s">
        <v>976</v>
      </c>
      <c r="E36" s="3" t="s">
        <v>914</v>
      </c>
      <c r="F36" s="3" t="s">
        <v>915</v>
      </c>
      <c r="G36" s="3" t="s">
        <v>916</v>
      </c>
      <c r="H36" s="3" t="s">
        <v>1177</v>
      </c>
      <c r="I36" s="3" t="s">
        <v>1178</v>
      </c>
      <c r="J36" s="3" t="s">
        <v>1179</v>
      </c>
      <c r="K36" s="3" t="s">
        <v>1180</v>
      </c>
      <c r="L36" s="3" t="s">
        <v>1181</v>
      </c>
      <c r="M36" s="3" t="s">
        <v>1182</v>
      </c>
      <c r="N36" s="3" t="s">
        <v>1183</v>
      </c>
      <c r="O36" s="3" t="s">
        <v>1184</v>
      </c>
      <c r="P36" s="3" t="s">
        <v>1185</v>
      </c>
      <c r="Q36" s="3" t="s">
        <v>1186</v>
      </c>
      <c r="R36" s="3" t="s">
        <v>1187</v>
      </c>
    </row>
    <row r="37" spans="3:18" x14ac:dyDescent="0.25">
      <c r="D37" s="3">
        <v>2.9825840000000001</v>
      </c>
      <c r="E37" s="3">
        <v>0.56115570000000004</v>
      </c>
      <c r="F37" s="3">
        <v>0.18283070000000001</v>
      </c>
      <c r="G37" s="3">
        <v>0.25601370000000001</v>
      </c>
      <c r="H37" s="3">
        <v>3.1641299999999997E-2</v>
      </c>
      <c r="I37" s="3">
        <v>-3.9271E-2</v>
      </c>
      <c r="J37" s="3">
        <v>-0.1157117</v>
      </c>
      <c r="K37" s="3">
        <v>6.3921199999999997E-2</v>
      </c>
      <c r="L37" s="3">
        <v>-5.4156700000000002E-2</v>
      </c>
      <c r="M37" s="3">
        <v>-2.23386E-2</v>
      </c>
      <c r="N37" s="3">
        <v>-4.2680000000000002E-4</v>
      </c>
      <c r="O37" s="3">
        <v>-7.6679800000000006E-2</v>
      </c>
      <c r="P37" s="3">
        <v>6.0143200000000001E-2</v>
      </c>
      <c r="Q37" s="3">
        <v>-3.8648000000000002E-2</v>
      </c>
      <c r="R37" s="3">
        <v>0.1147175</v>
      </c>
    </row>
    <row r="38" spans="3:18" x14ac:dyDescent="0.25">
      <c r="C38" s="3" t="s">
        <v>917</v>
      </c>
      <c r="D38" s="3">
        <v>2.9258989999999998</v>
      </c>
      <c r="E38" s="3">
        <v>0.37446610000000002</v>
      </c>
      <c r="F38" s="3">
        <v>0.26578180000000001</v>
      </c>
      <c r="G38" s="3">
        <v>0.35975220000000002</v>
      </c>
      <c r="H38" s="3">
        <v>-3.97027E-2</v>
      </c>
      <c r="I38" s="3">
        <v>-5.9150899999999999E-2</v>
      </c>
      <c r="J38" s="3">
        <v>-5.8080399999999997E-2</v>
      </c>
      <c r="K38" s="3">
        <v>1.9167400000000001E-2</v>
      </c>
      <c r="L38" s="3">
        <v>-7.0664699999999997E-2</v>
      </c>
      <c r="M38" s="3">
        <v>-4.73055E-2</v>
      </c>
      <c r="N38" s="3">
        <v>-3.5929599999999999E-2</v>
      </c>
      <c r="O38" s="3">
        <v>-6.7169099999999995E-2</v>
      </c>
      <c r="P38" s="3">
        <v>2.6154E-2</v>
      </c>
      <c r="Q38" s="3">
        <v>-7.7052800000000005E-2</v>
      </c>
      <c r="R38" s="3">
        <v>8.3379999999999999E-3</v>
      </c>
    </row>
    <row r="39" spans="3:18" x14ac:dyDescent="0.25">
      <c r="C39" s="3" t="s">
        <v>918</v>
      </c>
      <c r="D39" s="3">
        <v>2.8737900000000001</v>
      </c>
      <c r="E39" s="3">
        <v>0.31290430000000002</v>
      </c>
      <c r="F39" s="3">
        <v>0.22872899999999999</v>
      </c>
      <c r="G39" s="3">
        <v>0.45836680000000002</v>
      </c>
      <c r="H39" s="3">
        <v>-5.6782800000000001E-2</v>
      </c>
      <c r="I39" s="3">
        <v>-0.117036</v>
      </c>
      <c r="J39" s="3">
        <v>-0.23315140000000001</v>
      </c>
      <c r="K39" s="3">
        <v>-3.9057300000000003E-2</v>
      </c>
      <c r="L39" s="3">
        <v>-0.12518290000000001</v>
      </c>
      <c r="M39" s="3">
        <v>-5.9882299999999999E-2</v>
      </c>
      <c r="N39" s="3">
        <v>-7.1543200000000001E-2</v>
      </c>
      <c r="O39" s="3">
        <v>-0.14404939999999999</v>
      </c>
      <c r="P39" s="3">
        <v>-1.8061500000000001E-2</v>
      </c>
      <c r="Q39" s="3">
        <v>-0.13075629999999999</v>
      </c>
      <c r="R39" s="3">
        <v>3.2943100000000003E-2</v>
      </c>
    </row>
    <row r="40" spans="3:18" x14ac:dyDescent="0.25">
      <c r="C40" s="3" t="s">
        <v>919</v>
      </c>
      <c r="D40" s="3">
        <v>2.9738150000000001</v>
      </c>
      <c r="E40" s="3">
        <v>0.35855320000000002</v>
      </c>
      <c r="F40" s="3">
        <v>0.2535174</v>
      </c>
      <c r="G40" s="3">
        <v>0.38792939999999998</v>
      </c>
      <c r="H40" s="3">
        <v>1.8849500000000002E-2</v>
      </c>
      <c r="I40" s="3">
        <v>-5.0585900000000003E-2</v>
      </c>
      <c r="J40" s="3">
        <v>-0.13122220000000001</v>
      </c>
      <c r="K40" s="3">
        <v>0.13739480000000001</v>
      </c>
      <c r="L40" s="3">
        <v>-5.9977000000000003E-2</v>
      </c>
      <c r="M40" s="3">
        <v>-2.9995500000000001E-2</v>
      </c>
      <c r="N40" s="3">
        <v>-2.8179200000000001E-2</v>
      </c>
      <c r="O40" s="3">
        <v>-0.14308760000000001</v>
      </c>
      <c r="P40" s="3">
        <v>4.4778900000000003E-2</v>
      </c>
      <c r="Q40" s="3">
        <v>-7.7351699999999995E-2</v>
      </c>
      <c r="R40" s="3">
        <v>7.4941099999999997E-2</v>
      </c>
    </row>
    <row r="41" spans="3:18" x14ac:dyDescent="0.25">
      <c r="C41" s="3" t="s">
        <v>920</v>
      </c>
      <c r="D41" s="3">
        <v>3.001312</v>
      </c>
      <c r="E41" s="3">
        <v>0.33681420000000001</v>
      </c>
      <c r="F41" s="3">
        <v>0.3063517</v>
      </c>
      <c r="G41" s="3">
        <v>0.35683409999999999</v>
      </c>
      <c r="H41" s="3">
        <v>-3.2648900000000002E-2</v>
      </c>
      <c r="I41" s="3">
        <v>-5.09779E-2</v>
      </c>
      <c r="J41" s="3">
        <v>-9.7231999999999999E-2</v>
      </c>
      <c r="K41" s="3">
        <v>0.17695449999999999</v>
      </c>
      <c r="L41" s="3">
        <v>-3.5436000000000002E-2</v>
      </c>
      <c r="M41" s="3">
        <v>2.7373700000000001E-2</v>
      </c>
      <c r="N41" s="3">
        <v>-6.34348E-2</v>
      </c>
      <c r="O41" s="3">
        <v>-0.1187494</v>
      </c>
      <c r="P41" s="3">
        <v>4.3791799999999999E-2</v>
      </c>
      <c r="Q41" s="3">
        <v>-3.5214700000000002E-2</v>
      </c>
      <c r="R41" s="3">
        <v>0.1168433</v>
      </c>
    </row>
  </sheetData>
  <sortState xmlns:xlrd2="http://schemas.microsoft.com/office/spreadsheetml/2017/richdata2" ref="C22:G32">
    <sortCondition ref="G22:G32"/>
  </sortState>
  <mergeCells count="2">
    <mergeCell ref="A3:D3"/>
    <mergeCell ref="A16:D1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90314-87F2-42F6-8287-C3108F5A57DA}">
  <dimension ref="B1:V32"/>
  <sheetViews>
    <sheetView tabSelected="1" workbookViewId="0">
      <selection activeCell="D1" sqref="D1"/>
    </sheetView>
  </sheetViews>
  <sheetFormatPr defaultRowHeight="14.5" x14ac:dyDescent="0.35"/>
  <cols>
    <col min="2" max="2" width="49" bestFit="1" customWidth="1"/>
    <col min="3" max="3" width="8.7265625" style="85"/>
    <col min="4" max="4" width="9.81640625" style="84" customWidth="1"/>
    <col min="5" max="5" width="17.26953125" style="1" customWidth="1"/>
    <col min="6" max="6" width="8.7265625" style="1"/>
    <col min="18" max="18" width="56.1796875" style="11" bestFit="1" customWidth="1"/>
    <col min="19" max="19" width="9.1796875" style="9" bestFit="1" customWidth="1"/>
    <col min="21" max="21" width="56.1796875" style="11" bestFit="1" customWidth="1"/>
    <col min="22" max="22" width="9.1796875" style="9" bestFit="1" customWidth="1"/>
  </cols>
  <sheetData>
    <row r="1" spans="2:22" ht="42.5" x14ac:dyDescent="0.35">
      <c r="B1" s="7"/>
      <c r="C1" s="83" t="s">
        <v>60</v>
      </c>
      <c r="D1" s="83"/>
      <c r="E1" s="8"/>
      <c r="R1"/>
      <c r="S1"/>
      <c r="U1"/>
      <c r="V1"/>
    </row>
    <row r="2" spans="2:22" ht="42.5" x14ac:dyDescent="0.35">
      <c r="B2" s="11" t="s">
        <v>28</v>
      </c>
      <c r="C2" s="9">
        <v>0.29559099999999999</v>
      </c>
      <c r="D2" s="9"/>
      <c r="E2" s="9"/>
      <c r="S2" s="8" t="s">
        <v>60</v>
      </c>
      <c r="V2" s="8" t="s">
        <v>60</v>
      </c>
    </row>
    <row r="3" spans="2:22" x14ac:dyDescent="0.35">
      <c r="B3" s="11" t="s">
        <v>85</v>
      </c>
      <c r="C3" s="9">
        <v>0.163441</v>
      </c>
      <c r="D3" s="9"/>
      <c r="E3" s="9"/>
      <c r="R3" s="11" t="s">
        <v>28</v>
      </c>
      <c r="S3" s="9">
        <v>0.29559099999999999</v>
      </c>
      <c r="U3" s="11" t="s">
        <v>28</v>
      </c>
      <c r="V3" s="9">
        <v>0.29559099999999999</v>
      </c>
    </row>
    <row r="4" spans="2:22" x14ac:dyDescent="0.35">
      <c r="B4" s="11" t="s">
        <v>46</v>
      </c>
      <c r="C4" s="9">
        <v>0.19258400000000001</v>
      </c>
      <c r="D4" s="9"/>
      <c r="E4" s="9"/>
      <c r="R4" s="11" t="s">
        <v>85</v>
      </c>
      <c r="S4" s="9">
        <v>0.163441</v>
      </c>
      <c r="U4" s="11" t="s">
        <v>85</v>
      </c>
      <c r="V4" s="9">
        <v>0.163441</v>
      </c>
    </row>
    <row r="5" spans="2:22" x14ac:dyDescent="0.35">
      <c r="B5" s="11" t="s">
        <v>942</v>
      </c>
      <c r="C5" s="9">
        <v>0.20360800000000001</v>
      </c>
      <c r="D5" s="9"/>
      <c r="E5" s="9"/>
      <c r="R5" s="11" t="s">
        <v>46</v>
      </c>
      <c r="S5" s="9">
        <v>0.19258400000000001</v>
      </c>
      <c r="U5" s="11" t="s">
        <v>46</v>
      </c>
      <c r="V5" s="9">
        <v>0.19258400000000001</v>
      </c>
    </row>
    <row r="6" spans="2:22" x14ac:dyDescent="0.35">
      <c r="B6" s="11" t="s">
        <v>941</v>
      </c>
      <c r="C6" s="9">
        <v>0.20580699999999999</v>
      </c>
      <c r="D6" s="9"/>
      <c r="E6" s="9"/>
      <c r="R6" s="11" t="s">
        <v>942</v>
      </c>
      <c r="S6" s="9">
        <v>0.20360800000000001</v>
      </c>
      <c r="U6" s="11" t="s">
        <v>942</v>
      </c>
      <c r="V6" s="9">
        <v>0.20360800000000001</v>
      </c>
    </row>
    <row r="7" spans="2:22" x14ac:dyDescent="0.35">
      <c r="B7" s="11" t="s">
        <v>47</v>
      </c>
      <c r="C7" s="9">
        <v>0.21915599999999999</v>
      </c>
      <c r="D7" s="9"/>
      <c r="R7" s="11" t="s">
        <v>941</v>
      </c>
      <c r="S7" s="9">
        <v>0.20580699999999999</v>
      </c>
      <c r="U7" s="11" t="s">
        <v>941</v>
      </c>
      <c r="V7" s="9">
        <v>0.20580699999999999</v>
      </c>
    </row>
    <row r="8" spans="2:22" x14ac:dyDescent="0.35">
      <c r="B8" s="11" t="s">
        <v>34</v>
      </c>
      <c r="C8" s="9">
        <v>0.27141300000000002</v>
      </c>
      <c r="D8" s="9"/>
      <c r="R8" s="11" t="s">
        <v>47</v>
      </c>
      <c r="S8" s="9">
        <v>0.21915599999999999</v>
      </c>
      <c r="U8" s="11" t="s">
        <v>47</v>
      </c>
      <c r="V8" s="9">
        <v>0.21915599999999999</v>
      </c>
    </row>
    <row r="9" spans="2:22" x14ac:dyDescent="0.35">
      <c r="B9" s="11" t="s">
        <v>33</v>
      </c>
      <c r="C9" s="9">
        <v>0.275312</v>
      </c>
      <c r="D9" s="9"/>
      <c r="R9" s="11" t="s">
        <v>34</v>
      </c>
      <c r="S9" s="9">
        <v>0.27141300000000002</v>
      </c>
      <c r="U9" s="11" t="s">
        <v>34</v>
      </c>
      <c r="V9" s="9">
        <v>0.27141300000000002</v>
      </c>
    </row>
    <row r="10" spans="2:22" x14ac:dyDescent="0.35">
      <c r="B10" s="11" t="s">
        <v>39</v>
      </c>
      <c r="C10" s="9">
        <v>0.276779</v>
      </c>
      <c r="D10" s="9"/>
      <c r="R10" s="11" t="s">
        <v>33</v>
      </c>
      <c r="S10" s="9">
        <v>0.275312</v>
      </c>
      <c r="U10" s="11" t="s">
        <v>33</v>
      </c>
      <c r="V10" s="9">
        <v>0.275312</v>
      </c>
    </row>
    <row r="11" spans="2:22" x14ac:dyDescent="0.35">
      <c r="B11" s="11" t="s">
        <v>36</v>
      </c>
      <c r="C11" s="9">
        <v>0.29374600000000001</v>
      </c>
      <c r="D11" s="9"/>
      <c r="R11" s="11" t="s">
        <v>39</v>
      </c>
      <c r="S11" s="9">
        <v>0.276779</v>
      </c>
      <c r="U11" s="11" t="s">
        <v>39</v>
      </c>
      <c r="V11" s="9">
        <v>0.276779</v>
      </c>
    </row>
    <row r="12" spans="2:22" x14ac:dyDescent="0.35">
      <c r="B12" s="11" t="s">
        <v>40</v>
      </c>
      <c r="C12" s="9">
        <v>0.31121599999999999</v>
      </c>
      <c r="D12" s="9"/>
      <c r="R12" s="11" t="s">
        <v>36</v>
      </c>
      <c r="S12" s="9">
        <v>0.29374600000000001</v>
      </c>
      <c r="U12" s="11" t="s">
        <v>36</v>
      </c>
      <c r="V12" s="9">
        <v>0.29374600000000001</v>
      </c>
    </row>
    <row r="13" spans="2:22" x14ac:dyDescent="0.35">
      <c r="B13" s="11" t="s">
        <v>943</v>
      </c>
      <c r="C13" s="9">
        <v>0.343225</v>
      </c>
      <c r="D13" s="9"/>
      <c r="R13" s="11" t="s">
        <v>40</v>
      </c>
      <c r="S13" s="9">
        <v>0.31121599999999999</v>
      </c>
      <c r="U13" s="11" t="s">
        <v>40</v>
      </c>
      <c r="V13" s="9">
        <v>0.31121599999999999</v>
      </c>
    </row>
    <row r="14" spans="2:22" x14ac:dyDescent="0.35">
      <c r="B14" s="11" t="s">
        <v>48</v>
      </c>
      <c r="C14" s="9">
        <v>0.419182</v>
      </c>
      <c r="D14" s="9"/>
      <c r="R14" s="11" t="s">
        <v>943</v>
      </c>
      <c r="S14" s="9">
        <v>0.343225</v>
      </c>
      <c r="U14" s="11" t="s">
        <v>943</v>
      </c>
      <c r="V14" s="9">
        <v>0.343225</v>
      </c>
    </row>
    <row r="15" spans="2:22" x14ac:dyDescent="0.35">
      <c r="B15" s="11" t="s">
        <v>32</v>
      </c>
      <c r="C15" s="9">
        <v>0.46796300000000002</v>
      </c>
      <c r="D15" s="9"/>
      <c r="R15" s="11" t="s">
        <v>48</v>
      </c>
      <c r="S15" s="9">
        <v>0.419182</v>
      </c>
      <c r="U15" s="11" t="s">
        <v>48</v>
      </c>
      <c r="V15" s="9">
        <v>0.419182</v>
      </c>
    </row>
    <row r="16" spans="2:22" x14ac:dyDescent="0.35">
      <c r="B16" s="11" t="s">
        <v>944</v>
      </c>
      <c r="C16" s="9">
        <v>0.50070499999999996</v>
      </c>
      <c r="D16" s="9"/>
      <c r="R16" s="11" t="s">
        <v>32</v>
      </c>
      <c r="S16" s="9">
        <v>0.46796300000000002</v>
      </c>
      <c r="U16" s="11" t="s">
        <v>32</v>
      </c>
      <c r="V16" s="9">
        <v>0.46796300000000002</v>
      </c>
    </row>
    <row r="17" spans="2:22" x14ac:dyDescent="0.35">
      <c r="B17" s="11" t="s">
        <v>49</v>
      </c>
      <c r="C17" s="9">
        <v>0.50608699999999995</v>
      </c>
      <c r="D17" s="9"/>
      <c r="R17" s="11" t="s">
        <v>944</v>
      </c>
      <c r="S17" s="9">
        <v>0.50070499999999996</v>
      </c>
      <c r="U17" s="11" t="s">
        <v>944</v>
      </c>
      <c r="V17" s="9">
        <v>0.50070499999999996</v>
      </c>
    </row>
    <row r="18" spans="2:22" x14ac:dyDescent="0.35">
      <c r="B18" s="11"/>
      <c r="C18" s="9"/>
      <c r="D18" s="9"/>
      <c r="R18" s="11" t="s">
        <v>49</v>
      </c>
      <c r="S18" s="9">
        <v>0.50608699999999995</v>
      </c>
      <c r="U18" s="11" t="s">
        <v>49</v>
      </c>
      <c r="V18" s="9">
        <v>0.50608699999999995</v>
      </c>
    </row>
    <row r="19" spans="2:22" x14ac:dyDescent="0.35">
      <c r="B19" s="11"/>
      <c r="C19" s="9"/>
      <c r="D19" s="9"/>
    </row>
    <row r="20" spans="2:22" x14ac:dyDescent="0.35">
      <c r="B20" s="11"/>
      <c r="C20" s="9"/>
      <c r="D20" s="9"/>
    </row>
    <row r="23" spans="2:22" x14ac:dyDescent="0.35">
      <c r="U23" s="9"/>
    </row>
    <row r="24" spans="2:22" x14ac:dyDescent="0.35">
      <c r="U24" s="9"/>
    </row>
    <row r="25" spans="2:22" x14ac:dyDescent="0.35">
      <c r="U25" s="9"/>
    </row>
    <row r="26" spans="2:22" x14ac:dyDescent="0.35">
      <c r="R26" s="58"/>
      <c r="S26" s="10"/>
      <c r="U26" s="58"/>
      <c r="V26" s="10"/>
    </row>
    <row r="30" spans="2:22" x14ac:dyDescent="0.35">
      <c r="S30" s="11"/>
      <c r="V30" s="11"/>
    </row>
    <row r="31" spans="2:22" x14ac:dyDescent="0.35">
      <c r="S31" s="11"/>
      <c r="V31" s="11"/>
    </row>
    <row r="32" spans="2:22" x14ac:dyDescent="0.35">
      <c r="S32" s="11"/>
      <c r="V32" s="11"/>
    </row>
  </sheetData>
  <sortState xmlns:xlrd2="http://schemas.microsoft.com/office/spreadsheetml/2017/richdata2" ref="U4:V18">
    <sortCondition ref="V4:V18"/>
  </sortState>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2E8F8-91CC-4B17-A217-57474FA4075B}">
  <dimension ref="B1:F116"/>
  <sheetViews>
    <sheetView workbookViewId="0"/>
  </sheetViews>
  <sheetFormatPr defaultRowHeight="14.5" x14ac:dyDescent="0.35"/>
  <cols>
    <col min="2" max="2" width="53.81640625" style="16" customWidth="1"/>
    <col min="3" max="6" width="13.6328125" style="16" customWidth="1"/>
  </cols>
  <sheetData>
    <row r="1" spans="2:6" x14ac:dyDescent="0.35">
      <c r="B1"/>
      <c r="C1"/>
      <c r="D1"/>
      <c r="E1"/>
      <c r="F1"/>
    </row>
    <row r="2" spans="2:6" x14ac:dyDescent="0.35">
      <c r="B2" s="16" t="s">
        <v>1503</v>
      </c>
      <c r="C2"/>
      <c r="D2"/>
      <c r="E2"/>
      <c r="F2"/>
    </row>
    <row r="3" spans="2:6" x14ac:dyDescent="0.35">
      <c r="C3" s="3">
        <v>9</v>
      </c>
      <c r="D3" s="3">
        <v>10</v>
      </c>
      <c r="E3" s="3">
        <v>11</v>
      </c>
      <c r="F3" s="3">
        <v>12</v>
      </c>
    </row>
    <row r="4" spans="2:6" x14ac:dyDescent="0.35">
      <c r="B4" s="23" t="s">
        <v>116</v>
      </c>
      <c r="C4" s="96" t="s">
        <v>857</v>
      </c>
      <c r="D4" s="96"/>
      <c r="E4" s="96"/>
      <c r="F4" s="96"/>
    </row>
    <row r="5" spans="2:6" x14ac:dyDescent="0.35">
      <c r="B5" s="16" t="s">
        <v>117</v>
      </c>
      <c r="C5" s="3" t="s">
        <v>559</v>
      </c>
      <c r="D5" s="3" t="s">
        <v>560</v>
      </c>
      <c r="E5" s="3" t="s">
        <v>119</v>
      </c>
      <c r="F5" s="3" t="s">
        <v>184</v>
      </c>
    </row>
    <row r="6" spans="2:6" x14ac:dyDescent="0.35">
      <c r="B6" s="16" t="s">
        <v>116</v>
      </c>
      <c r="C6" s="3" t="s">
        <v>561</v>
      </c>
      <c r="D6" s="3" t="s">
        <v>562</v>
      </c>
      <c r="E6" s="3" t="s">
        <v>433</v>
      </c>
      <c r="F6" s="3" t="s">
        <v>563</v>
      </c>
    </row>
    <row r="7" spans="2:6" x14ac:dyDescent="0.35">
      <c r="B7" s="16" t="s">
        <v>126</v>
      </c>
      <c r="C7" s="3" t="s">
        <v>564</v>
      </c>
      <c r="D7" s="3" t="s">
        <v>565</v>
      </c>
      <c r="E7" s="3" t="s">
        <v>272</v>
      </c>
      <c r="F7" s="3" t="s">
        <v>212</v>
      </c>
    </row>
    <row r="8" spans="2:6" x14ac:dyDescent="0.35">
      <c r="B8" s="16" t="s">
        <v>116</v>
      </c>
      <c r="C8" s="3" t="s">
        <v>566</v>
      </c>
      <c r="D8" s="3" t="s">
        <v>533</v>
      </c>
      <c r="E8" s="3" t="s">
        <v>567</v>
      </c>
      <c r="F8" s="3" t="s">
        <v>568</v>
      </c>
    </row>
    <row r="9" spans="2:6" x14ac:dyDescent="0.35">
      <c r="B9" s="16" t="s">
        <v>135</v>
      </c>
      <c r="C9" s="3" t="s">
        <v>145</v>
      </c>
      <c r="D9" s="3" t="s">
        <v>569</v>
      </c>
      <c r="E9" s="3" t="s">
        <v>570</v>
      </c>
      <c r="F9" s="3" t="s">
        <v>571</v>
      </c>
    </row>
    <row r="10" spans="2:6" x14ac:dyDescent="0.35">
      <c r="B10" s="16" t="s">
        <v>116</v>
      </c>
      <c r="C10" s="3" t="s">
        <v>148</v>
      </c>
      <c r="D10" s="3" t="s">
        <v>468</v>
      </c>
      <c r="E10" s="3" t="s">
        <v>572</v>
      </c>
      <c r="F10" s="3" t="s">
        <v>164</v>
      </c>
    </row>
    <row r="11" spans="2:6" x14ac:dyDescent="0.35">
      <c r="B11" s="16" t="s">
        <v>144</v>
      </c>
      <c r="C11" s="3" t="s">
        <v>573</v>
      </c>
      <c r="D11" s="3" t="s">
        <v>574</v>
      </c>
      <c r="E11" s="3" t="s">
        <v>575</v>
      </c>
      <c r="F11" s="3" t="s">
        <v>118</v>
      </c>
    </row>
    <row r="12" spans="2:6" x14ac:dyDescent="0.35">
      <c r="B12" s="16" t="s">
        <v>116</v>
      </c>
      <c r="C12" s="3" t="s">
        <v>576</v>
      </c>
      <c r="D12" s="3" t="s">
        <v>435</v>
      </c>
      <c r="E12" s="3" t="s">
        <v>182</v>
      </c>
      <c r="F12" s="3" t="s">
        <v>577</v>
      </c>
    </row>
    <row r="13" spans="2:6" x14ac:dyDescent="0.35">
      <c r="B13" s="16" t="s">
        <v>152</v>
      </c>
      <c r="C13" s="3" t="s">
        <v>392</v>
      </c>
      <c r="D13" s="3" t="s">
        <v>570</v>
      </c>
      <c r="E13" s="3" t="s">
        <v>218</v>
      </c>
      <c r="F13" s="3" t="s">
        <v>254</v>
      </c>
    </row>
    <row r="14" spans="2:6" x14ac:dyDescent="0.35">
      <c r="B14" s="16" t="s">
        <v>116</v>
      </c>
      <c r="C14" s="3" t="s">
        <v>578</v>
      </c>
      <c r="D14" s="3" t="s">
        <v>579</v>
      </c>
      <c r="E14" s="3" t="s">
        <v>284</v>
      </c>
      <c r="F14" s="3" t="s">
        <v>580</v>
      </c>
    </row>
    <row r="15" spans="2:6" x14ac:dyDescent="0.35">
      <c r="B15" s="16" t="s">
        <v>39</v>
      </c>
      <c r="C15" s="3" t="s">
        <v>272</v>
      </c>
      <c r="D15" s="3" t="s">
        <v>199</v>
      </c>
      <c r="E15" s="3" t="s">
        <v>319</v>
      </c>
      <c r="F15" s="3" t="s">
        <v>224</v>
      </c>
    </row>
    <row r="16" spans="2:6" x14ac:dyDescent="0.35">
      <c r="B16" s="16" t="s">
        <v>116</v>
      </c>
      <c r="C16" s="3" t="s">
        <v>581</v>
      </c>
      <c r="D16" s="3" t="s">
        <v>582</v>
      </c>
      <c r="E16" s="3" t="s">
        <v>583</v>
      </c>
      <c r="F16" s="3" t="s">
        <v>584</v>
      </c>
    </row>
    <row r="17" spans="2:6" x14ac:dyDescent="0.35">
      <c r="B17" s="16" t="s">
        <v>166</v>
      </c>
      <c r="C17" s="3" t="s">
        <v>169</v>
      </c>
      <c r="D17" s="3" t="s">
        <v>585</v>
      </c>
      <c r="E17" s="3" t="s">
        <v>586</v>
      </c>
      <c r="F17" s="3" t="s">
        <v>587</v>
      </c>
    </row>
    <row r="18" spans="2:6" x14ac:dyDescent="0.35">
      <c r="B18" s="16" t="s">
        <v>116</v>
      </c>
      <c r="C18" s="3" t="s">
        <v>588</v>
      </c>
      <c r="D18" s="3" t="s">
        <v>589</v>
      </c>
      <c r="E18" s="3" t="s">
        <v>590</v>
      </c>
      <c r="F18" s="3" t="s">
        <v>591</v>
      </c>
    </row>
    <row r="19" spans="2:6" x14ac:dyDescent="0.35">
      <c r="B19" s="16" t="s">
        <v>175</v>
      </c>
      <c r="C19" s="3" t="s">
        <v>461</v>
      </c>
      <c r="D19" s="3" t="s">
        <v>592</v>
      </c>
      <c r="E19" s="3" t="s">
        <v>560</v>
      </c>
      <c r="F19" s="3" t="s">
        <v>184</v>
      </c>
    </row>
    <row r="20" spans="2:6" x14ac:dyDescent="0.35">
      <c r="B20" s="16" t="s">
        <v>116</v>
      </c>
      <c r="C20" s="3" t="s">
        <v>593</v>
      </c>
      <c r="D20" s="3" t="s">
        <v>594</v>
      </c>
      <c r="E20" s="3" t="s">
        <v>142</v>
      </c>
      <c r="F20" s="3" t="s">
        <v>595</v>
      </c>
    </row>
    <row r="21" spans="2:6" x14ac:dyDescent="0.35">
      <c r="B21" s="16" t="s">
        <v>183</v>
      </c>
      <c r="C21" s="3" t="s">
        <v>119</v>
      </c>
      <c r="D21" s="3" t="s">
        <v>218</v>
      </c>
      <c r="E21" s="3" t="s">
        <v>596</v>
      </c>
      <c r="F21" s="3" t="s">
        <v>291</v>
      </c>
    </row>
    <row r="22" spans="2:6" x14ac:dyDescent="0.35">
      <c r="B22" s="16" t="s">
        <v>116</v>
      </c>
      <c r="C22" s="3" t="s">
        <v>260</v>
      </c>
      <c r="D22" s="3" t="s">
        <v>282</v>
      </c>
      <c r="E22" s="3" t="s">
        <v>597</v>
      </c>
      <c r="F22" s="3" t="s">
        <v>598</v>
      </c>
    </row>
    <row r="23" spans="2:6" x14ac:dyDescent="0.35">
      <c r="B23" s="16" t="s">
        <v>189</v>
      </c>
      <c r="C23" s="3" t="s">
        <v>160</v>
      </c>
      <c r="D23" s="3" t="s">
        <v>571</v>
      </c>
      <c r="E23" s="3" t="s">
        <v>185</v>
      </c>
      <c r="F23" s="3" t="s">
        <v>185</v>
      </c>
    </row>
    <row r="24" spans="2:6" x14ac:dyDescent="0.35">
      <c r="B24" s="16" t="s">
        <v>116</v>
      </c>
      <c r="C24" s="3" t="s">
        <v>599</v>
      </c>
      <c r="D24" s="3" t="s">
        <v>459</v>
      </c>
      <c r="E24" s="3" t="s">
        <v>182</v>
      </c>
      <c r="F24" s="3" t="s">
        <v>326</v>
      </c>
    </row>
    <row r="25" spans="2:6" x14ac:dyDescent="0.35">
      <c r="B25" s="16" t="s">
        <v>198</v>
      </c>
      <c r="C25" s="3" t="s">
        <v>600</v>
      </c>
      <c r="D25" s="3" t="s">
        <v>601</v>
      </c>
      <c r="E25" s="3" t="s">
        <v>155</v>
      </c>
      <c r="F25" s="3" t="s">
        <v>185</v>
      </c>
    </row>
    <row r="26" spans="2:6" x14ac:dyDescent="0.35">
      <c r="B26" s="16" t="s">
        <v>116</v>
      </c>
      <c r="C26" s="3" t="s">
        <v>602</v>
      </c>
      <c r="D26" s="3" t="s">
        <v>262</v>
      </c>
      <c r="E26" s="3" t="s">
        <v>603</v>
      </c>
      <c r="F26" s="3" t="s">
        <v>604</v>
      </c>
    </row>
    <row r="27" spans="2:6" x14ac:dyDescent="0.35">
      <c r="B27" s="16" t="s">
        <v>204</v>
      </c>
      <c r="C27" s="3" t="s">
        <v>559</v>
      </c>
      <c r="D27" s="3" t="s">
        <v>168</v>
      </c>
      <c r="E27" s="3" t="s">
        <v>605</v>
      </c>
      <c r="F27" s="3" t="s">
        <v>606</v>
      </c>
    </row>
    <row r="28" spans="2:6" x14ac:dyDescent="0.35">
      <c r="B28" s="16" t="s">
        <v>116</v>
      </c>
      <c r="C28" s="3" t="s">
        <v>589</v>
      </c>
      <c r="D28" s="3" t="s">
        <v>607</v>
      </c>
      <c r="E28" s="3" t="s">
        <v>608</v>
      </c>
      <c r="F28" s="3" t="s">
        <v>472</v>
      </c>
    </row>
    <row r="29" spans="2:6" x14ac:dyDescent="0.35">
      <c r="B29" s="16" t="s">
        <v>211</v>
      </c>
      <c r="C29" s="3" t="s">
        <v>155</v>
      </c>
      <c r="D29" s="3" t="s">
        <v>609</v>
      </c>
      <c r="E29" s="3" t="s">
        <v>217</v>
      </c>
      <c r="F29" s="3" t="s">
        <v>610</v>
      </c>
    </row>
    <row r="30" spans="2:6" x14ac:dyDescent="0.35">
      <c r="B30" s="16" t="s">
        <v>116</v>
      </c>
      <c r="C30" s="3" t="s">
        <v>410</v>
      </c>
      <c r="D30" s="3" t="s">
        <v>611</v>
      </c>
      <c r="E30" s="3" t="s">
        <v>612</v>
      </c>
      <c r="F30" s="3" t="s">
        <v>613</v>
      </c>
    </row>
    <row r="31" spans="2:6" x14ac:dyDescent="0.35">
      <c r="B31" s="16" t="s">
        <v>32</v>
      </c>
      <c r="C31" s="3" t="s">
        <v>319</v>
      </c>
      <c r="D31" s="3" t="s">
        <v>119</v>
      </c>
      <c r="E31" s="3" t="s">
        <v>614</v>
      </c>
      <c r="F31" s="3" t="s">
        <v>615</v>
      </c>
    </row>
    <row r="32" spans="2:6" x14ac:dyDescent="0.35">
      <c r="B32" s="16" t="s">
        <v>116</v>
      </c>
      <c r="C32" s="3" t="s">
        <v>238</v>
      </c>
      <c r="D32" s="3" t="s">
        <v>616</v>
      </c>
      <c r="E32" s="3" t="s">
        <v>140</v>
      </c>
      <c r="F32" s="3" t="s">
        <v>617</v>
      </c>
    </row>
    <row r="33" spans="2:6" x14ac:dyDescent="0.35">
      <c r="B33" s="16" t="s">
        <v>33</v>
      </c>
      <c r="C33" s="3" t="s">
        <v>160</v>
      </c>
      <c r="D33" s="3" t="s">
        <v>213</v>
      </c>
      <c r="E33" s="3" t="s">
        <v>618</v>
      </c>
      <c r="F33" s="3" t="s">
        <v>254</v>
      </c>
    </row>
    <row r="34" spans="2:6" x14ac:dyDescent="0.35">
      <c r="B34" s="16" t="s">
        <v>116</v>
      </c>
      <c r="C34" s="3" t="s">
        <v>619</v>
      </c>
      <c r="D34" s="3" t="s">
        <v>620</v>
      </c>
      <c r="E34" s="3" t="s">
        <v>621</v>
      </c>
      <c r="F34" s="3" t="s">
        <v>480</v>
      </c>
    </row>
    <row r="35" spans="2:6" x14ac:dyDescent="0.35">
      <c r="B35" s="16" t="s">
        <v>34</v>
      </c>
      <c r="C35" s="3" t="s">
        <v>319</v>
      </c>
      <c r="D35" s="3" t="s">
        <v>622</v>
      </c>
      <c r="E35" s="3" t="s">
        <v>153</v>
      </c>
      <c r="F35" s="3" t="s">
        <v>190</v>
      </c>
    </row>
    <row r="36" spans="2:6" x14ac:dyDescent="0.35">
      <c r="B36" s="16" t="s">
        <v>116</v>
      </c>
      <c r="C36" s="3" t="s">
        <v>623</v>
      </c>
      <c r="D36" s="3" t="s">
        <v>624</v>
      </c>
      <c r="E36" s="3" t="s">
        <v>413</v>
      </c>
      <c r="F36" s="3" t="s">
        <v>625</v>
      </c>
    </row>
    <row r="37" spans="2:6" x14ac:dyDescent="0.35">
      <c r="B37" s="16" t="s">
        <v>35</v>
      </c>
      <c r="C37" s="3" t="s">
        <v>626</v>
      </c>
      <c r="D37" s="3" t="s">
        <v>160</v>
      </c>
      <c r="E37" s="3" t="s">
        <v>627</v>
      </c>
      <c r="F37" s="3" t="s">
        <v>145</v>
      </c>
    </row>
    <row r="38" spans="2:6" x14ac:dyDescent="0.35">
      <c r="B38" s="16" t="s">
        <v>116</v>
      </c>
      <c r="C38" s="3" t="s">
        <v>594</v>
      </c>
      <c r="D38" s="3" t="s">
        <v>235</v>
      </c>
      <c r="E38" s="3" t="s">
        <v>628</v>
      </c>
      <c r="F38" s="3" t="s">
        <v>442</v>
      </c>
    </row>
    <row r="39" spans="2:6" x14ac:dyDescent="0.35">
      <c r="B39" s="16" t="s">
        <v>236</v>
      </c>
      <c r="C39" s="3" t="s">
        <v>116</v>
      </c>
      <c r="D39" s="3" t="s">
        <v>291</v>
      </c>
      <c r="E39" s="3" t="s">
        <v>155</v>
      </c>
      <c r="F39" s="3" t="s">
        <v>136</v>
      </c>
    </row>
    <row r="40" spans="2:6" x14ac:dyDescent="0.35">
      <c r="B40" s="16" t="s">
        <v>116</v>
      </c>
      <c r="C40" s="3" t="s">
        <v>116</v>
      </c>
      <c r="D40" s="3" t="s">
        <v>629</v>
      </c>
      <c r="E40" s="3" t="s">
        <v>630</v>
      </c>
      <c r="F40" s="3" t="s">
        <v>428</v>
      </c>
    </row>
    <row r="41" spans="2:6" x14ac:dyDescent="0.35">
      <c r="B41" s="16" t="s">
        <v>240</v>
      </c>
      <c r="C41" s="3" t="s">
        <v>116</v>
      </c>
      <c r="D41" s="3" t="s">
        <v>631</v>
      </c>
      <c r="E41" s="3" t="s">
        <v>272</v>
      </c>
      <c r="F41" s="3" t="s">
        <v>120</v>
      </c>
    </row>
    <row r="42" spans="2:6" x14ac:dyDescent="0.35">
      <c r="B42" s="16" t="s">
        <v>116</v>
      </c>
      <c r="C42" s="3" t="s">
        <v>116</v>
      </c>
      <c r="D42" s="3" t="s">
        <v>632</v>
      </c>
      <c r="E42" s="3" t="s">
        <v>633</v>
      </c>
      <c r="F42" s="3" t="s">
        <v>215</v>
      </c>
    </row>
    <row r="43" spans="2:6" x14ac:dyDescent="0.35">
      <c r="B43" s="16" t="s">
        <v>245</v>
      </c>
      <c r="C43" s="3" t="s">
        <v>116</v>
      </c>
      <c r="D43" s="3" t="s">
        <v>153</v>
      </c>
      <c r="E43" s="3" t="s">
        <v>272</v>
      </c>
      <c r="F43" s="3" t="s">
        <v>217</v>
      </c>
    </row>
    <row r="44" spans="2:6" x14ac:dyDescent="0.35">
      <c r="B44" s="16" t="s">
        <v>116</v>
      </c>
      <c r="C44" s="3" t="s">
        <v>116</v>
      </c>
      <c r="D44" s="3" t="s">
        <v>634</v>
      </c>
      <c r="E44" s="3" t="s">
        <v>567</v>
      </c>
      <c r="F44" s="3" t="s">
        <v>635</v>
      </c>
    </row>
    <row r="45" spans="2:6" x14ac:dyDescent="0.35">
      <c r="B45" s="16" t="s">
        <v>251</v>
      </c>
      <c r="C45" s="3" t="s">
        <v>116</v>
      </c>
      <c r="D45" s="3" t="s">
        <v>636</v>
      </c>
      <c r="E45" s="3" t="s">
        <v>637</v>
      </c>
      <c r="F45" s="3" t="s">
        <v>218</v>
      </c>
    </row>
    <row r="46" spans="2:6" x14ac:dyDescent="0.35">
      <c r="B46" s="16" t="s">
        <v>116</v>
      </c>
      <c r="C46" s="3" t="s">
        <v>116</v>
      </c>
      <c r="D46" s="3" t="s">
        <v>638</v>
      </c>
      <c r="E46" s="3" t="s">
        <v>182</v>
      </c>
      <c r="F46" s="3" t="s">
        <v>522</v>
      </c>
    </row>
    <row r="47" spans="2:6" x14ac:dyDescent="0.35">
      <c r="B47" s="16" t="s">
        <v>258</v>
      </c>
      <c r="C47" s="3" t="s">
        <v>116</v>
      </c>
      <c r="D47" s="3" t="s">
        <v>639</v>
      </c>
      <c r="E47" s="3" t="s">
        <v>640</v>
      </c>
      <c r="F47" s="3" t="s">
        <v>319</v>
      </c>
    </row>
    <row r="48" spans="2:6" x14ac:dyDescent="0.35">
      <c r="B48" s="16" t="s">
        <v>116</v>
      </c>
      <c r="C48" s="3" t="s">
        <v>116</v>
      </c>
      <c r="D48" s="3" t="s">
        <v>635</v>
      </c>
      <c r="E48" s="3" t="s">
        <v>641</v>
      </c>
      <c r="F48" s="3" t="s">
        <v>642</v>
      </c>
    </row>
    <row r="49" spans="2:6" x14ac:dyDescent="0.35">
      <c r="B49" s="16" t="s">
        <v>261</v>
      </c>
      <c r="C49" s="3" t="s">
        <v>116</v>
      </c>
      <c r="D49" s="3" t="s">
        <v>119</v>
      </c>
      <c r="E49" s="3" t="s">
        <v>120</v>
      </c>
      <c r="F49" s="3" t="s">
        <v>575</v>
      </c>
    </row>
    <row r="50" spans="2:6" x14ac:dyDescent="0.35">
      <c r="B50" s="16" t="s">
        <v>116</v>
      </c>
      <c r="C50" s="3" t="s">
        <v>116</v>
      </c>
      <c r="D50" s="3" t="s">
        <v>643</v>
      </c>
      <c r="E50" s="3" t="s">
        <v>644</v>
      </c>
      <c r="F50" s="3" t="s">
        <v>645</v>
      </c>
    </row>
    <row r="51" spans="2:6" x14ac:dyDescent="0.35">
      <c r="B51" s="16" t="s">
        <v>264</v>
      </c>
      <c r="C51" s="3" t="s">
        <v>116</v>
      </c>
      <c r="D51" s="3" t="s">
        <v>646</v>
      </c>
      <c r="E51" s="3" t="s">
        <v>647</v>
      </c>
      <c r="F51" s="3" t="s">
        <v>648</v>
      </c>
    </row>
    <row r="52" spans="2:6" x14ac:dyDescent="0.35">
      <c r="B52" s="16" t="s">
        <v>116</v>
      </c>
      <c r="C52" s="3" t="s">
        <v>116</v>
      </c>
      <c r="D52" s="3" t="s">
        <v>649</v>
      </c>
      <c r="E52" s="3" t="s">
        <v>650</v>
      </c>
      <c r="F52" s="3" t="s">
        <v>651</v>
      </c>
    </row>
    <row r="53" spans="2:6" x14ac:dyDescent="0.35">
      <c r="B53" s="16" t="s">
        <v>271</v>
      </c>
      <c r="C53" s="3" t="s">
        <v>116</v>
      </c>
      <c r="D53" s="3" t="s">
        <v>601</v>
      </c>
      <c r="E53" s="3" t="s">
        <v>637</v>
      </c>
      <c r="F53" s="3" t="s">
        <v>652</v>
      </c>
    </row>
    <row r="54" spans="2:6" x14ac:dyDescent="0.35">
      <c r="B54" s="16" t="s">
        <v>116</v>
      </c>
      <c r="C54" s="3" t="s">
        <v>116</v>
      </c>
      <c r="D54" s="3" t="s">
        <v>653</v>
      </c>
      <c r="E54" s="3" t="s">
        <v>188</v>
      </c>
      <c r="F54" s="3" t="s">
        <v>654</v>
      </c>
    </row>
    <row r="55" spans="2:6" x14ac:dyDescent="0.35">
      <c r="B55" s="16" t="s">
        <v>275</v>
      </c>
      <c r="C55" s="3" t="s">
        <v>116</v>
      </c>
      <c r="D55" s="3" t="s">
        <v>575</v>
      </c>
      <c r="E55" s="3" t="s">
        <v>185</v>
      </c>
      <c r="F55" s="3" t="s">
        <v>571</v>
      </c>
    </row>
    <row r="56" spans="2:6" x14ac:dyDescent="0.35">
      <c r="B56" s="16" t="s">
        <v>116</v>
      </c>
      <c r="C56" s="3" t="s">
        <v>116</v>
      </c>
      <c r="D56" s="3" t="s">
        <v>522</v>
      </c>
      <c r="E56" s="3" t="s">
        <v>580</v>
      </c>
      <c r="F56" s="3" t="s">
        <v>603</v>
      </c>
    </row>
    <row r="57" spans="2:6" x14ac:dyDescent="0.35">
      <c r="B57" s="16" t="s">
        <v>279</v>
      </c>
      <c r="C57" s="3" t="s">
        <v>116</v>
      </c>
      <c r="D57" s="3" t="s">
        <v>136</v>
      </c>
      <c r="E57" s="3" t="s">
        <v>119</v>
      </c>
      <c r="F57" s="3" t="s">
        <v>184</v>
      </c>
    </row>
    <row r="58" spans="2:6" x14ac:dyDescent="0.35">
      <c r="B58" s="16" t="s">
        <v>116</v>
      </c>
      <c r="C58" s="3" t="s">
        <v>116</v>
      </c>
      <c r="D58" s="3" t="s">
        <v>237</v>
      </c>
      <c r="E58" s="3" t="s">
        <v>655</v>
      </c>
      <c r="F58" s="3" t="s">
        <v>430</v>
      </c>
    </row>
    <row r="59" spans="2:6" x14ac:dyDescent="0.35">
      <c r="B59" s="16" t="s">
        <v>283</v>
      </c>
      <c r="C59" s="3" t="s">
        <v>116</v>
      </c>
      <c r="D59" s="3" t="s">
        <v>121</v>
      </c>
      <c r="E59" s="3" t="s">
        <v>121</v>
      </c>
      <c r="F59" s="3" t="s">
        <v>185</v>
      </c>
    </row>
    <row r="60" spans="2:6" x14ac:dyDescent="0.35">
      <c r="B60" s="16" t="s">
        <v>116</v>
      </c>
      <c r="C60" s="3" t="s">
        <v>116</v>
      </c>
      <c r="D60" s="3" t="s">
        <v>656</v>
      </c>
      <c r="E60" s="3" t="s">
        <v>235</v>
      </c>
      <c r="F60" s="3" t="s">
        <v>406</v>
      </c>
    </row>
    <row r="61" spans="2:6" x14ac:dyDescent="0.35">
      <c r="B61" s="16" t="s">
        <v>286</v>
      </c>
      <c r="C61" s="3" t="s">
        <v>116</v>
      </c>
      <c r="D61" s="3" t="s">
        <v>120</v>
      </c>
      <c r="E61" s="3" t="s">
        <v>184</v>
      </c>
      <c r="F61" s="3" t="s">
        <v>136</v>
      </c>
    </row>
    <row r="62" spans="2:6" x14ac:dyDescent="0.35">
      <c r="B62" s="16" t="s">
        <v>116</v>
      </c>
      <c r="C62" s="3" t="s">
        <v>116</v>
      </c>
      <c r="D62" s="3" t="s">
        <v>124</v>
      </c>
      <c r="E62" s="3" t="s">
        <v>657</v>
      </c>
      <c r="F62" s="3" t="s">
        <v>657</v>
      </c>
    </row>
    <row r="63" spans="2:6" x14ac:dyDescent="0.35">
      <c r="B63" s="16" t="s">
        <v>852</v>
      </c>
      <c r="C63" s="3" t="s">
        <v>116</v>
      </c>
      <c r="D63" s="3" t="s">
        <v>136</v>
      </c>
      <c r="E63" s="3" t="s">
        <v>218</v>
      </c>
      <c r="F63" s="3" t="s">
        <v>138</v>
      </c>
    </row>
    <row r="64" spans="2:6" x14ac:dyDescent="0.35">
      <c r="B64" s="16" t="s">
        <v>116</v>
      </c>
      <c r="C64" s="3" t="s">
        <v>116</v>
      </c>
      <c r="D64" s="3" t="s">
        <v>225</v>
      </c>
      <c r="E64" s="3" t="s">
        <v>282</v>
      </c>
      <c r="F64" s="3" t="s">
        <v>658</v>
      </c>
    </row>
    <row r="65" spans="2:6" x14ac:dyDescent="0.35">
      <c r="B65" s="16" t="s">
        <v>853</v>
      </c>
      <c r="C65" s="3" t="s">
        <v>116</v>
      </c>
      <c r="D65" s="3" t="s">
        <v>136</v>
      </c>
      <c r="E65" s="3" t="s">
        <v>184</v>
      </c>
      <c r="F65" s="3" t="s">
        <v>155</v>
      </c>
    </row>
    <row r="66" spans="2:6" x14ac:dyDescent="0.35">
      <c r="B66" s="16" t="s">
        <v>116</v>
      </c>
      <c r="C66" s="3" t="s">
        <v>116</v>
      </c>
      <c r="D66" s="3" t="s">
        <v>659</v>
      </c>
      <c r="E66" s="3" t="s">
        <v>604</v>
      </c>
      <c r="F66" s="3" t="s">
        <v>660</v>
      </c>
    </row>
    <row r="67" spans="2:6" x14ac:dyDescent="0.35">
      <c r="B67" s="16" t="s">
        <v>854</v>
      </c>
      <c r="C67" s="3" t="s">
        <v>116</v>
      </c>
      <c r="D67" s="3" t="s">
        <v>136</v>
      </c>
      <c r="E67" s="3" t="s">
        <v>160</v>
      </c>
      <c r="F67" s="3" t="s">
        <v>160</v>
      </c>
    </row>
    <row r="68" spans="2:6" x14ac:dyDescent="0.35">
      <c r="B68" s="16" t="s">
        <v>116</v>
      </c>
      <c r="C68" s="3" t="s">
        <v>116</v>
      </c>
      <c r="D68" s="3" t="s">
        <v>659</v>
      </c>
      <c r="E68" s="3" t="s">
        <v>661</v>
      </c>
      <c r="F68" s="3" t="s">
        <v>662</v>
      </c>
    </row>
    <row r="69" spans="2:6" x14ac:dyDescent="0.35">
      <c r="B69" s="16" t="s">
        <v>855</v>
      </c>
      <c r="C69" s="3" t="s">
        <v>116</v>
      </c>
      <c r="D69" s="3" t="s">
        <v>246</v>
      </c>
      <c r="E69" s="3" t="s">
        <v>272</v>
      </c>
      <c r="F69" s="3" t="s">
        <v>254</v>
      </c>
    </row>
    <row r="70" spans="2:6" x14ac:dyDescent="0.35">
      <c r="B70" s="16" t="s">
        <v>116</v>
      </c>
      <c r="C70" s="3" t="s">
        <v>116</v>
      </c>
      <c r="D70" s="3" t="s">
        <v>457</v>
      </c>
      <c r="E70" s="3" t="s">
        <v>663</v>
      </c>
      <c r="F70" s="3" t="s">
        <v>664</v>
      </c>
    </row>
    <row r="71" spans="2:6" x14ac:dyDescent="0.35">
      <c r="B71" s="16" t="s">
        <v>856</v>
      </c>
      <c r="C71" s="3" t="s">
        <v>116</v>
      </c>
      <c r="D71" s="3" t="s">
        <v>190</v>
      </c>
      <c r="E71" s="3" t="s">
        <v>627</v>
      </c>
      <c r="F71" s="3" t="s">
        <v>136</v>
      </c>
    </row>
    <row r="72" spans="2:6" x14ac:dyDescent="0.35">
      <c r="B72" s="16" t="s">
        <v>116</v>
      </c>
      <c r="C72" s="3" t="s">
        <v>116</v>
      </c>
      <c r="D72" s="3" t="s">
        <v>186</v>
      </c>
      <c r="E72" s="3" t="s">
        <v>336</v>
      </c>
      <c r="F72" s="3" t="s">
        <v>665</v>
      </c>
    </row>
    <row r="73" spans="2:6" x14ac:dyDescent="0.35">
      <c r="B73" s="16" t="s">
        <v>303</v>
      </c>
      <c r="C73" s="3" t="s">
        <v>116</v>
      </c>
      <c r="D73" s="3" t="s">
        <v>145</v>
      </c>
      <c r="E73" s="3" t="s">
        <v>622</v>
      </c>
      <c r="F73" s="3" t="s">
        <v>272</v>
      </c>
    </row>
    <row r="74" spans="2:6" x14ac:dyDescent="0.35">
      <c r="B74" s="16" t="s">
        <v>116</v>
      </c>
      <c r="C74" s="3" t="s">
        <v>116</v>
      </c>
      <c r="D74" s="3" t="s">
        <v>666</v>
      </c>
      <c r="E74" s="3" t="s">
        <v>328</v>
      </c>
      <c r="F74" s="3" t="s">
        <v>321</v>
      </c>
    </row>
    <row r="75" spans="2:6" x14ac:dyDescent="0.35">
      <c r="B75" s="16" t="s">
        <v>309</v>
      </c>
      <c r="C75" s="3" t="s">
        <v>116</v>
      </c>
      <c r="D75" s="3" t="s">
        <v>571</v>
      </c>
      <c r="E75" s="3" t="s">
        <v>184</v>
      </c>
      <c r="F75" s="3" t="s">
        <v>136</v>
      </c>
    </row>
    <row r="76" spans="2:6" x14ac:dyDescent="0.35">
      <c r="B76" s="16" t="s">
        <v>116</v>
      </c>
      <c r="C76" s="3" t="s">
        <v>116</v>
      </c>
      <c r="D76" s="3" t="s">
        <v>667</v>
      </c>
      <c r="E76" s="3" t="s">
        <v>284</v>
      </c>
      <c r="F76" s="3" t="s">
        <v>668</v>
      </c>
    </row>
    <row r="77" spans="2:6" x14ac:dyDescent="0.35">
      <c r="B77" s="16" t="s">
        <v>311</v>
      </c>
      <c r="C77" s="3" t="s">
        <v>116</v>
      </c>
      <c r="D77" s="3" t="s">
        <v>127</v>
      </c>
      <c r="E77" s="3" t="s">
        <v>199</v>
      </c>
      <c r="F77" s="3" t="s">
        <v>272</v>
      </c>
    </row>
    <row r="78" spans="2:6" x14ac:dyDescent="0.35">
      <c r="B78" s="16" t="s">
        <v>116</v>
      </c>
      <c r="C78" s="3" t="s">
        <v>116</v>
      </c>
      <c r="D78" s="3" t="s">
        <v>444</v>
      </c>
      <c r="E78" s="3" t="s">
        <v>669</v>
      </c>
      <c r="F78" s="3" t="s">
        <v>670</v>
      </c>
    </row>
    <row r="79" spans="2:6" x14ac:dyDescent="0.35">
      <c r="B79" s="16" t="s">
        <v>318</v>
      </c>
      <c r="C79" s="3" t="s">
        <v>116</v>
      </c>
      <c r="D79" s="3" t="s">
        <v>622</v>
      </c>
      <c r="E79" s="3" t="s">
        <v>622</v>
      </c>
      <c r="F79" s="3" t="s">
        <v>213</v>
      </c>
    </row>
    <row r="80" spans="2:6" x14ac:dyDescent="0.35">
      <c r="B80" s="16" t="s">
        <v>116</v>
      </c>
      <c r="C80" s="3" t="s">
        <v>116</v>
      </c>
      <c r="D80" s="3" t="s">
        <v>220</v>
      </c>
      <c r="E80" s="3" t="s">
        <v>641</v>
      </c>
      <c r="F80" s="3" t="s">
        <v>641</v>
      </c>
    </row>
    <row r="81" spans="2:6" x14ac:dyDescent="0.35">
      <c r="B81" s="16" t="s">
        <v>323</v>
      </c>
      <c r="C81" s="3" t="s">
        <v>116</v>
      </c>
      <c r="D81" s="3" t="s">
        <v>618</v>
      </c>
      <c r="E81" s="3" t="s">
        <v>618</v>
      </c>
      <c r="F81" s="3" t="s">
        <v>145</v>
      </c>
    </row>
    <row r="82" spans="2:6" x14ac:dyDescent="0.35">
      <c r="B82" s="16" t="s">
        <v>116</v>
      </c>
      <c r="C82" s="3" t="s">
        <v>116</v>
      </c>
      <c r="D82" s="3" t="s">
        <v>671</v>
      </c>
      <c r="E82" s="3" t="s">
        <v>672</v>
      </c>
      <c r="F82" s="3" t="s">
        <v>442</v>
      </c>
    </row>
    <row r="83" spans="2:6" x14ac:dyDescent="0.35">
      <c r="B83" s="16" t="s">
        <v>327</v>
      </c>
      <c r="C83" s="3" t="s">
        <v>116</v>
      </c>
      <c r="D83" s="3" t="s">
        <v>673</v>
      </c>
      <c r="E83" s="3" t="s">
        <v>224</v>
      </c>
      <c r="F83" s="3" t="s">
        <v>246</v>
      </c>
    </row>
    <row r="84" spans="2:6" x14ac:dyDescent="0.35">
      <c r="B84" s="16" t="s">
        <v>116</v>
      </c>
      <c r="C84" s="3" t="s">
        <v>116</v>
      </c>
      <c r="D84" s="3" t="s">
        <v>674</v>
      </c>
      <c r="E84" s="3" t="s">
        <v>234</v>
      </c>
      <c r="F84" s="3" t="s">
        <v>675</v>
      </c>
    </row>
    <row r="85" spans="2:6" x14ac:dyDescent="0.35">
      <c r="B85" s="16" t="s">
        <v>329</v>
      </c>
      <c r="C85" s="3" t="s">
        <v>116</v>
      </c>
      <c r="D85" s="3" t="s">
        <v>676</v>
      </c>
      <c r="E85" s="3" t="s">
        <v>676</v>
      </c>
      <c r="F85" s="3" t="s">
        <v>676</v>
      </c>
    </row>
    <row r="86" spans="2:6" x14ac:dyDescent="0.35">
      <c r="B86" s="16" t="s">
        <v>116</v>
      </c>
      <c r="C86" s="3" t="s">
        <v>116</v>
      </c>
      <c r="D86" s="3" t="s">
        <v>116</v>
      </c>
      <c r="E86" s="3" t="s">
        <v>116</v>
      </c>
      <c r="F86" s="3" t="s">
        <v>116</v>
      </c>
    </row>
    <row r="87" spans="2:6" x14ac:dyDescent="0.35">
      <c r="B87" s="16" t="s">
        <v>333</v>
      </c>
      <c r="C87" s="3" t="s">
        <v>116</v>
      </c>
      <c r="D87" s="3" t="s">
        <v>676</v>
      </c>
      <c r="E87" s="3" t="s">
        <v>676</v>
      </c>
      <c r="F87" s="3" t="s">
        <v>676</v>
      </c>
    </row>
    <row r="88" spans="2:6" x14ac:dyDescent="0.35">
      <c r="B88" s="16" t="s">
        <v>116</v>
      </c>
      <c r="C88" s="3" t="s">
        <v>116</v>
      </c>
      <c r="D88" s="3" t="s">
        <v>116</v>
      </c>
      <c r="E88" s="3" t="s">
        <v>116</v>
      </c>
      <c r="F88" s="3" t="s">
        <v>116</v>
      </c>
    </row>
    <row r="89" spans="2:6" x14ac:dyDescent="0.35">
      <c r="B89" s="16" t="s">
        <v>337</v>
      </c>
      <c r="C89" s="3" t="s">
        <v>116</v>
      </c>
      <c r="D89" s="3" t="s">
        <v>246</v>
      </c>
      <c r="E89" s="3" t="s">
        <v>677</v>
      </c>
      <c r="F89" s="3" t="s">
        <v>678</v>
      </c>
    </row>
    <row r="90" spans="2:6" x14ac:dyDescent="0.35">
      <c r="B90" s="16" t="s">
        <v>116</v>
      </c>
      <c r="C90" s="3" t="s">
        <v>116</v>
      </c>
      <c r="D90" s="3" t="s">
        <v>458</v>
      </c>
      <c r="E90" s="3" t="s">
        <v>679</v>
      </c>
      <c r="F90" s="3" t="s">
        <v>516</v>
      </c>
    </row>
    <row r="91" spans="2:6" x14ac:dyDescent="0.35">
      <c r="B91" s="16" t="s">
        <v>343</v>
      </c>
      <c r="C91" s="3" t="s">
        <v>116</v>
      </c>
      <c r="D91" s="3" t="s">
        <v>469</v>
      </c>
      <c r="E91" s="3" t="s">
        <v>146</v>
      </c>
      <c r="F91" s="3" t="s">
        <v>287</v>
      </c>
    </row>
    <row r="92" spans="2:6" x14ac:dyDescent="0.35">
      <c r="B92" s="16" t="s">
        <v>116</v>
      </c>
      <c r="C92" s="3" t="s">
        <v>116</v>
      </c>
      <c r="D92" s="3" t="s">
        <v>464</v>
      </c>
      <c r="E92" s="3" t="s">
        <v>680</v>
      </c>
      <c r="F92" s="3" t="s">
        <v>681</v>
      </c>
    </row>
    <row r="93" spans="2:6" x14ac:dyDescent="0.35">
      <c r="B93" s="16" t="s">
        <v>348</v>
      </c>
      <c r="C93" s="3" t="s">
        <v>116</v>
      </c>
      <c r="D93" s="3" t="s">
        <v>116</v>
      </c>
      <c r="E93" s="3" t="s">
        <v>338</v>
      </c>
      <c r="F93" s="3" t="s">
        <v>272</v>
      </c>
    </row>
    <row r="94" spans="2:6" x14ac:dyDescent="0.35">
      <c r="B94" s="16" t="s">
        <v>116</v>
      </c>
      <c r="C94" s="3" t="s">
        <v>116</v>
      </c>
      <c r="D94" s="3" t="s">
        <v>116</v>
      </c>
      <c r="E94" s="3" t="s">
        <v>682</v>
      </c>
      <c r="F94" s="3" t="s">
        <v>581</v>
      </c>
    </row>
    <row r="95" spans="2:6" x14ac:dyDescent="0.35">
      <c r="B95" s="16" t="s">
        <v>352</v>
      </c>
      <c r="C95" s="3" t="s">
        <v>116</v>
      </c>
      <c r="D95" s="3" t="s">
        <v>116</v>
      </c>
      <c r="E95" s="3" t="s">
        <v>355</v>
      </c>
      <c r="F95" s="3" t="s">
        <v>683</v>
      </c>
    </row>
    <row r="96" spans="2:6" x14ac:dyDescent="0.35">
      <c r="B96" s="16" t="s">
        <v>116</v>
      </c>
      <c r="C96" s="3" t="s">
        <v>116</v>
      </c>
      <c r="D96" s="3" t="s">
        <v>116</v>
      </c>
      <c r="E96" s="3" t="s">
        <v>684</v>
      </c>
      <c r="F96" s="3" t="s">
        <v>685</v>
      </c>
    </row>
    <row r="97" spans="2:6" x14ac:dyDescent="0.35">
      <c r="B97" s="16" t="s">
        <v>354</v>
      </c>
      <c r="C97" s="3" t="s">
        <v>116</v>
      </c>
      <c r="D97" s="3" t="s">
        <v>116</v>
      </c>
      <c r="E97" s="3" t="s">
        <v>509</v>
      </c>
      <c r="F97" s="3" t="s">
        <v>686</v>
      </c>
    </row>
    <row r="98" spans="2:6" x14ac:dyDescent="0.35">
      <c r="B98" s="16" t="s">
        <v>116</v>
      </c>
      <c r="C98" s="3" t="s">
        <v>116</v>
      </c>
      <c r="D98" s="3" t="s">
        <v>116</v>
      </c>
      <c r="E98" s="3" t="s">
        <v>687</v>
      </c>
      <c r="F98" s="3" t="s">
        <v>688</v>
      </c>
    </row>
    <row r="99" spans="2:6" x14ac:dyDescent="0.35">
      <c r="B99" s="16" t="s">
        <v>359</v>
      </c>
      <c r="C99" s="3" t="s">
        <v>116</v>
      </c>
      <c r="D99" s="3" t="s">
        <v>116</v>
      </c>
      <c r="E99" s="3" t="s">
        <v>673</v>
      </c>
      <c r="F99" s="3" t="s">
        <v>246</v>
      </c>
    </row>
    <row r="100" spans="2:6" x14ac:dyDescent="0.35">
      <c r="B100" s="16" t="s">
        <v>116</v>
      </c>
      <c r="C100" s="3" t="s">
        <v>116</v>
      </c>
      <c r="D100" s="3" t="s">
        <v>116</v>
      </c>
      <c r="E100" s="3" t="s">
        <v>689</v>
      </c>
      <c r="F100" s="3" t="s">
        <v>455</v>
      </c>
    </row>
    <row r="101" spans="2:6" x14ac:dyDescent="0.35">
      <c r="B101" s="16" t="s">
        <v>364</v>
      </c>
      <c r="C101" s="3" t="s">
        <v>116</v>
      </c>
      <c r="D101" s="3" t="s">
        <v>116</v>
      </c>
      <c r="E101" s="3" t="s">
        <v>136</v>
      </c>
      <c r="F101" s="3" t="s">
        <v>190</v>
      </c>
    </row>
    <row r="102" spans="2:6" x14ac:dyDescent="0.35">
      <c r="B102" s="16" t="s">
        <v>116</v>
      </c>
      <c r="C102" s="3" t="s">
        <v>116</v>
      </c>
      <c r="D102" s="3" t="s">
        <v>116</v>
      </c>
      <c r="E102" s="3" t="s">
        <v>690</v>
      </c>
      <c r="F102" s="3" t="s">
        <v>447</v>
      </c>
    </row>
    <row r="103" spans="2:6" x14ac:dyDescent="0.35">
      <c r="B103" s="16" t="s">
        <v>368</v>
      </c>
      <c r="C103" s="3" t="s">
        <v>116</v>
      </c>
      <c r="D103" s="3" t="s">
        <v>116</v>
      </c>
      <c r="E103" s="3" t="s">
        <v>116</v>
      </c>
      <c r="F103" s="3" t="s">
        <v>361</v>
      </c>
    </row>
    <row r="104" spans="2:6" x14ac:dyDescent="0.35">
      <c r="B104" s="16" t="s">
        <v>116</v>
      </c>
      <c r="C104" s="3" t="s">
        <v>116</v>
      </c>
      <c r="D104" s="3" t="s">
        <v>116</v>
      </c>
      <c r="E104" s="3" t="s">
        <v>116</v>
      </c>
      <c r="F104" s="3" t="s">
        <v>691</v>
      </c>
    </row>
    <row r="105" spans="2:6" x14ac:dyDescent="0.35">
      <c r="B105" s="16" t="s">
        <v>370</v>
      </c>
      <c r="C105" s="3" t="s">
        <v>116</v>
      </c>
      <c r="D105" s="3" t="s">
        <v>116</v>
      </c>
      <c r="E105" s="3" t="s">
        <v>116</v>
      </c>
      <c r="F105" s="3" t="s">
        <v>452</v>
      </c>
    </row>
    <row r="106" spans="2:6" x14ac:dyDescent="0.35">
      <c r="B106" s="16" t="s">
        <v>116</v>
      </c>
      <c r="C106" s="3" t="s">
        <v>116</v>
      </c>
      <c r="D106" s="3" t="s">
        <v>116</v>
      </c>
      <c r="E106" s="3" t="s">
        <v>116</v>
      </c>
      <c r="F106" s="3" t="s">
        <v>503</v>
      </c>
    </row>
    <row r="107" spans="2:6" x14ac:dyDescent="0.35">
      <c r="B107" s="16" t="s">
        <v>373</v>
      </c>
      <c r="C107" s="3" t="s">
        <v>116</v>
      </c>
      <c r="D107" s="3" t="s">
        <v>116</v>
      </c>
      <c r="E107" s="3" t="s">
        <v>116</v>
      </c>
      <c r="F107" s="3" t="s">
        <v>312</v>
      </c>
    </row>
    <row r="108" spans="2:6" x14ac:dyDescent="0.35">
      <c r="B108" s="16" t="s">
        <v>116</v>
      </c>
      <c r="C108" s="3" t="s">
        <v>116</v>
      </c>
      <c r="D108" s="3" t="s">
        <v>116</v>
      </c>
      <c r="E108" s="3" t="s">
        <v>116</v>
      </c>
      <c r="F108" s="3" t="s">
        <v>692</v>
      </c>
    </row>
    <row r="109" spans="2:6" x14ac:dyDescent="0.35">
      <c r="B109" s="16" t="s">
        <v>375</v>
      </c>
      <c r="C109" s="3" t="s">
        <v>116</v>
      </c>
      <c r="D109" s="3" t="s">
        <v>116</v>
      </c>
      <c r="E109" s="3" t="s">
        <v>116</v>
      </c>
      <c r="F109" s="3" t="s">
        <v>128</v>
      </c>
    </row>
    <row r="110" spans="2:6" x14ac:dyDescent="0.35">
      <c r="B110" s="16" t="s">
        <v>116</v>
      </c>
      <c r="C110" s="3" t="s">
        <v>116</v>
      </c>
      <c r="D110" s="3" t="s">
        <v>116</v>
      </c>
      <c r="E110" s="3" t="s">
        <v>116</v>
      </c>
      <c r="F110" s="3" t="s">
        <v>693</v>
      </c>
    </row>
    <row r="111" spans="2:6" x14ac:dyDescent="0.35">
      <c r="B111" s="16" t="s">
        <v>377</v>
      </c>
      <c r="C111" s="3" t="s">
        <v>694</v>
      </c>
      <c r="D111" s="3" t="s">
        <v>695</v>
      </c>
      <c r="E111" s="3" t="s">
        <v>696</v>
      </c>
      <c r="F111" s="3" t="s">
        <v>697</v>
      </c>
    </row>
    <row r="112" spans="2:6" x14ac:dyDescent="0.35">
      <c r="B112" s="16" t="s">
        <v>116</v>
      </c>
      <c r="C112" s="3" t="s">
        <v>698</v>
      </c>
      <c r="D112" s="3" t="s">
        <v>699</v>
      </c>
      <c r="E112" s="3" t="s">
        <v>700</v>
      </c>
      <c r="F112" s="3" t="s">
        <v>701</v>
      </c>
    </row>
    <row r="113" spans="2:6" x14ac:dyDescent="0.35">
      <c r="B113" s="16" t="s">
        <v>848</v>
      </c>
      <c r="C113" s="3" t="s">
        <v>849</v>
      </c>
      <c r="D113" s="3" t="s">
        <v>849</v>
      </c>
      <c r="E113" s="3" t="s">
        <v>849</v>
      </c>
      <c r="F113" s="3" t="s">
        <v>849</v>
      </c>
    </row>
    <row r="114" spans="2:6" x14ac:dyDescent="0.35">
      <c r="B114" s="16" t="s">
        <v>386</v>
      </c>
      <c r="C114" s="3" t="s">
        <v>702</v>
      </c>
      <c r="D114" s="3" t="s">
        <v>703</v>
      </c>
      <c r="E114" s="3" t="s">
        <v>704</v>
      </c>
      <c r="F114" s="3" t="s">
        <v>705</v>
      </c>
    </row>
    <row r="115" spans="2:6" x14ac:dyDescent="0.35">
      <c r="B115" s="25" t="s">
        <v>391</v>
      </c>
      <c r="C115" s="26" t="s">
        <v>706</v>
      </c>
      <c r="D115" s="26" t="s">
        <v>707</v>
      </c>
      <c r="E115" s="26" t="s">
        <v>708</v>
      </c>
      <c r="F115" s="26" t="s">
        <v>709</v>
      </c>
    </row>
    <row r="116" spans="2:6" x14ac:dyDescent="0.35">
      <c r="B116"/>
      <c r="C116"/>
      <c r="D116"/>
      <c r="E116"/>
      <c r="F116"/>
    </row>
  </sheetData>
  <mergeCells count="1">
    <mergeCell ref="C4:F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BB38-0811-4120-AA50-C35E19697930}">
  <dimension ref="B2:W92"/>
  <sheetViews>
    <sheetView workbookViewId="0">
      <pane xSplit="2" ySplit="3" topLeftCell="E43" activePane="bottomRight" state="frozen"/>
      <selection pane="topRight" activeCell="C1" sqref="C1"/>
      <selection pane="bottomLeft" activeCell="A4" sqref="A4"/>
      <selection pane="bottomRight" activeCell="E50" sqref="E50"/>
    </sheetView>
  </sheetViews>
  <sheetFormatPr defaultRowHeight="14" x14ac:dyDescent="0.3"/>
  <cols>
    <col min="1" max="1" width="8.7265625" style="11"/>
    <col min="2" max="2" width="58.36328125" style="11" customWidth="1"/>
    <col min="3" max="8" width="20.453125" style="11" customWidth="1"/>
    <col min="9" max="16384" width="8.7265625" style="11"/>
  </cols>
  <sheetData>
    <row r="2" spans="2:10" ht="14.5" x14ac:dyDescent="0.35">
      <c r="B2" s="102" t="s">
        <v>50</v>
      </c>
      <c r="C2" s="103"/>
      <c r="D2" s="103"/>
      <c r="E2" s="103"/>
      <c r="F2" s="103"/>
      <c r="G2" s="103"/>
      <c r="H2" s="103"/>
    </row>
    <row r="3" spans="2:10" ht="42" x14ac:dyDescent="0.3">
      <c r="C3" s="12" t="s">
        <v>24</v>
      </c>
      <c r="D3" s="12" t="s">
        <v>37</v>
      </c>
      <c r="E3" s="12" t="s">
        <v>23</v>
      </c>
      <c r="F3" s="12" t="s">
        <v>26</v>
      </c>
      <c r="G3" s="12" t="s">
        <v>27</v>
      </c>
      <c r="H3" s="12" t="s">
        <v>25</v>
      </c>
    </row>
    <row r="4" spans="2:10" ht="14.5" x14ac:dyDescent="0.35">
      <c r="B4" s="67">
        <v>2019</v>
      </c>
      <c r="C4" s="68"/>
      <c r="D4" s="68"/>
      <c r="E4" s="68"/>
      <c r="F4" s="68"/>
      <c r="G4" s="68"/>
      <c r="H4" s="68"/>
      <c r="I4" s="68"/>
      <c r="J4" s="68"/>
    </row>
    <row r="5" spans="2:10" x14ac:dyDescent="0.3">
      <c r="B5" s="11" t="s">
        <v>28</v>
      </c>
      <c r="C5" s="9">
        <v>0.39711960000000002</v>
      </c>
      <c r="D5" s="9">
        <v>0.44384010000000002</v>
      </c>
      <c r="E5" s="9">
        <v>0.1590403</v>
      </c>
      <c r="F5" s="9">
        <v>0.59517549999999997</v>
      </c>
      <c r="G5" s="9">
        <v>0.16837550000000001</v>
      </c>
      <c r="H5" s="9">
        <v>0.23644899999999999</v>
      </c>
      <c r="J5" s="14">
        <f>F5-H5</f>
        <v>0.35872649999999995</v>
      </c>
    </row>
    <row r="6" spans="2:10" x14ac:dyDescent="0.3">
      <c r="B6" s="11" t="s">
        <v>32</v>
      </c>
      <c r="C6" s="9">
        <v>0.31348690000000001</v>
      </c>
      <c r="D6" s="9">
        <v>0.47759299999999999</v>
      </c>
      <c r="E6" s="9">
        <v>0.2089201</v>
      </c>
      <c r="F6" s="9">
        <v>0.58296820000000005</v>
      </c>
      <c r="G6" s="9">
        <v>0.19953650000000001</v>
      </c>
      <c r="H6" s="9">
        <v>0.2174953</v>
      </c>
      <c r="J6" s="14">
        <f t="shared" ref="J6:J61" si="0">F6-H6</f>
        <v>0.36547290000000004</v>
      </c>
    </row>
    <row r="7" spans="2:10" x14ac:dyDescent="0.3">
      <c r="B7" s="11" t="s">
        <v>33</v>
      </c>
      <c r="C7" s="9">
        <v>0.37243599999999999</v>
      </c>
      <c r="D7" s="9">
        <v>0.38138650000000002</v>
      </c>
      <c r="E7" s="9">
        <v>0.24617749999999999</v>
      </c>
      <c r="F7" s="9">
        <v>0.49323830000000002</v>
      </c>
      <c r="G7" s="9">
        <v>0.19817009999999999</v>
      </c>
      <c r="H7" s="9">
        <v>0.30859160000000002</v>
      </c>
      <c r="J7" s="14">
        <f t="shared" si="0"/>
        <v>0.1846467</v>
      </c>
    </row>
    <row r="8" spans="2:10" x14ac:dyDescent="0.3">
      <c r="B8" s="11" t="s">
        <v>34</v>
      </c>
      <c r="C8" s="9">
        <v>0.36237900000000001</v>
      </c>
      <c r="D8" s="9">
        <v>0.4126745</v>
      </c>
      <c r="E8" s="9">
        <v>0.22494639999999999</v>
      </c>
      <c r="F8" s="9">
        <v>0.58129500000000001</v>
      </c>
      <c r="G8" s="9">
        <v>0.148785</v>
      </c>
      <c r="H8" s="9">
        <v>0.2699201</v>
      </c>
      <c r="J8" s="14">
        <f t="shared" si="0"/>
        <v>0.31137490000000001</v>
      </c>
    </row>
    <row r="9" spans="2:10" x14ac:dyDescent="0.3">
      <c r="B9" s="11" t="s">
        <v>35</v>
      </c>
      <c r="C9" s="9">
        <v>0.37804280000000001</v>
      </c>
      <c r="D9" s="9">
        <v>0.50110840000000001</v>
      </c>
      <c r="E9" s="9">
        <v>0.1208487</v>
      </c>
      <c r="F9" s="9">
        <v>0.66004289999999999</v>
      </c>
      <c r="G9" s="9">
        <v>0.10279190000000001</v>
      </c>
      <c r="H9" s="9">
        <v>0.23716519999999999</v>
      </c>
      <c r="J9" s="14">
        <f t="shared" si="0"/>
        <v>0.42287770000000002</v>
      </c>
    </row>
    <row r="10" spans="2:10" x14ac:dyDescent="0.3">
      <c r="B10" s="11" t="s">
        <v>36</v>
      </c>
      <c r="C10" s="9">
        <v>0.40862870000000001</v>
      </c>
      <c r="D10" s="9">
        <v>0.46103119999999997</v>
      </c>
      <c r="E10" s="9">
        <v>0.13034019999999999</v>
      </c>
      <c r="F10" s="9">
        <v>0.61566889999999996</v>
      </c>
      <c r="G10" s="9">
        <v>0.16818440000000001</v>
      </c>
      <c r="H10" s="9">
        <v>0.21614659999999999</v>
      </c>
      <c r="J10" s="14">
        <f t="shared" si="0"/>
        <v>0.3995223</v>
      </c>
    </row>
    <row r="11" spans="2:10" x14ac:dyDescent="0.3">
      <c r="B11" s="11" t="s">
        <v>937</v>
      </c>
      <c r="C11" s="9">
        <v>0.28079009999999999</v>
      </c>
      <c r="D11" s="9">
        <v>0.4063503</v>
      </c>
      <c r="E11" s="9">
        <v>0.31285960000000002</v>
      </c>
      <c r="F11" s="9">
        <v>0.53644340000000001</v>
      </c>
      <c r="G11" s="9">
        <v>0.21369750000000001</v>
      </c>
      <c r="H11" s="9">
        <v>0.2498591</v>
      </c>
      <c r="J11" s="14">
        <f t="shared" si="0"/>
        <v>0.28658430000000001</v>
      </c>
    </row>
    <row r="12" spans="2:10" x14ac:dyDescent="0.3">
      <c r="B12" s="11" t="s">
        <v>938</v>
      </c>
      <c r="C12" s="9">
        <v>0.3014365</v>
      </c>
      <c r="D12" s="9">
        <v>0.47274149999999998</v>
      </c>
      <c r="E12" s="9">
        <v>0.22582199999999999</v>
      </c>
      <c r="F12" s="9">
        <v>0.56097319999999995</v>
      </c>
      <c r="G12" s="9">
        <v>0.17932670000000001</v>
      </c>
      <c r="H12" s="9">
        <v>0.25970009999999999</v>
      </c>
      <c r="J12" s="14">
        <f t="shared" si="0"/>
        <v>0.30127309999999996</v>
      </c>
    </row>
    <row r="13" spans="2:10" x14ac:dyDescent="0.3">
      <c r="B13" s="11" t="s">
        <v>939</v>
      </c>
      <c r="C13" s="9">
        <v>0.4667037</v>
      </c>
      <c r="D13" s="9">
        <v>0.45514209999999999</v>
      </c>
      <c r="E13" s="9">
        <v>7.8154199999999993E-2</v>
      </c>
      <c r="F13" s="9">
        <v>0.63711810000000002</v>
      </c>
      <c r="G13" s="9">
        <v>0.13445070000000001</v>
      </c>
      <c r="H13" s="9">
        <v>0.2284312</v>
      </c>
      <c r="J13" s="14">
        <f t="shared" si="0"/>
        <v>0.40868690000000002</v>
      </c>
    </row>
    <row r="14" spans="2:10" x14ac:dyDescent="0.3">
      <c r="B14" s="11" t="s">
        <v>940</v>
      </c>
      <c r="C14" s="9">
        <v>0.6102784</v>
      </c>
      <c r="D14" s="9">
        <v>0.3418253</v>
      </c>
      <c r="E14" s="9">
        <v>4.7896300000000003E-2</v>
      </c>
      <c r="F14" s="9">
        <v>0.67551070000000002</v>
      </c>
      <c r="G14" s="9">
        <v>0.12936329999999999</v>
      </c>
      <c r="H14" s="9">
        <v>0.19512599999999999</v>
      </c>
      <c r="J14" s="14">
        <f t="shared" si="0"/>
        <v>0.4803847</v>
      </c>
    </row>
    <row r="15" spans="2:10" x14ac:dyDescent="0.3">
      <c r="B15" s="11" t="s">
        <v>39</v>
      </c>
      <c r="C15" s="9">
        <v>0.39025910000000003</v>
      </c>
      <c r="D15" s="9">
        <v>0.45677440000000002</v>
      </c>
      <c r="E15" s="9">
        <v>0.15296650000000001</v>
      </c>
      <c r="F15" s="9">
        <v>0.62364710000000001</v>
      </c>
      <c r="G15" s="9">
        <v>0.150639</v>
      </c>
      <c r="H15" s="9">
        <v>0.22571379999999999</v>
      </c>
      <c r="J15" s="14">
        <f t="shared" si="0"/>
        <v>0.39793330000000005</v>
      </c>
    </row>
    <row r="16" spans="2:10" x14ac:dyDescent="0.3">
      <c r="B16" s="11" t="s">
        <v>40</v>
      </c>
      <c r="C16" s="9">
        <v>0.40870709999999999</v>
      </c>
      <c r="D16" s="9">
        <v>0.43646790000000002</v>
      </c>
      <c r="E16" s="9">
        <v>0.15482509999999999</v>
      </c>
      <c r="F16" s="9">
        <v>0.5665983</v>
      </c>
      <c r="G16" s="9">
        <v>0.18589900000000001</v>
      </c>
      <c r="H16" s="9">
        <v>0.24750269999999999</v>
      </c>
      <c r="J16" s="14">
        <f t="shared" si="0"/>
        <v>0.31909560000000003</v>
      </c>
    </row>
    <row r="17" spans="2:10" x14ac:dyDescent="0.3">
      <c r="B17" s="11" t="s">
        <v>45</v>
      </c>
      <c r="C17" s="9">
        <v>0.38738430000000001</v>
      </c>
      <c r="D17" s="9">
        <v>0.38895150000000001</v>
      </c>
      <c r="E17" s="9">
        <v>0.22366430000000001</v>
      </c>
      <c r="F17" s="9">
        <v>0.52384739999999996</v>
      </c>
      <c r="G17" s="9">
        <v>0.22267319999999999</v>
      </c>
      <c r="H17" s="9">
        <v>0.25347940000000002</v>
      </c>
      <c r="J17" s="14">
        <f t="shared" si="0"/>
        <v>0.27036799999999994</v>
      </c>
    </row>
    <row r="18" spans="2:10" x14ac:dyDescent="0.3">
      <c r="B18" s="11" t="s">
        <v>46</v>
      </c>
      <c r="C18" s="9">
        <v>0.37737759999999998</v>
      </c>
      <c r="D18" s="9">
        <v>0.46614480000000003</v>
      </c>
      <c r="E18" s="9">
        <v>0.15647759999999999</v>
      </c>
      <c r="F18" s="9">
        <v>0.62255689999999997</v>
      </c>
      <c r="G18" s="9">
        <v>0.13700950000000001</v>
      </c>
      <c r="H18" s="9">
        <v>0.2404336</v>
      </c>
      <c r="J18" s="14">
        <f t="shared" si="0"/>
        <v>0.38212329999999994</v>
      </c>
    </row>
    <row r="19" spans="2:10" x14ac:dyDescent="0.3">
      <c r="B19" s="11" t="s">
        <v>47</v>
      </c>
      <c r="C19" s="9">
        <v>0.38047700000000001</v>
      </c>
      <c r="D19" s="9">
        <v>0.47634650000000001</v>
      </c>
      <c r="E19" s="9">
        <v>0.14317659999999999</v>
      </c>
      <c r="F19" s="9">
        <v>0.59552680000000002</v>
      </c>
      <c r="G19" s="9">
        <v>0.150063</v>
      </c>
      <c r="H19" s="9">
        <v>0.25441019999999998</v>
      </c>
      <c r="J19" s="14">
        <f t="shared" si="0"/>
        <v>0.34111660000000005</v>
      </c>
    </row>
    <row r="20" spans="2:10" x14ac:dyDescent="0.3">
      <c r="B20" s="11" t="s">
        <v>48</v>
      </c>
      <c r="C20" s="9">
        <v>0.41480489999999998</v>
      </c>
      <c r="D20" s="9">
        <v>0.47161579999999997</v>
      </c>
      <c r="E20" s="9">
        <v>0.11357929999999999</v>
      </c>
      <c r="F20" s="9">
        <v>0.66827049999999999</v>
      </c>
      <c r="G20" s="9">
        <v>0.12926109999999999</v>
      </c>
      <c r="H20" s="9">
        <v>0.2024685</v>
      </c>
      <c r="J20" s="14">
        <f t="shared" si="0"/>
        <v>0.46580199999999999</v>
      </c>
    </row>
    <row r="21" spans="2:10" x14ac:dyDescent="0.3">
      <c r="B21" s="11" t="s">
        <v>49</v>
      </c>
      <c r="C21" s="9">
        <v>0.46613100000000002</v>
      </c>
      <c r="D21" s="9">
        <v>0.43674289999999999</v>
      </c>
      <c r="E21" s="9">
        <v>9.7126100000000007E-2</v>
      </c>
      <c r="F21" s="9">
        <v>0.586727</v>
      </c>
      <c r="G21" s="9">
        <v>0.16862669999999999</v>
      </c>
      <c r="H21" s="9">
        <v>0.24464640000000001</v>
      </c>
      <c r="J21" s="14">
        <f t="shared" si="0"/>
        <v>0.34208059999999996</v>
      </c>
    </row>
    <row r="22" spans="2:10" s="7" customFormat="1" ht="14.5" x14ac:dyDescent="0.35">
      <c r="B22" s="67">
        <v>2020</v>
      </c>
      <c r="C22" s="68"/>
      <c r="D22" s="68"/>
      <c r="E22" s="68"/>
      <c r="F22" s="68"/>
      <c r="G22" s="68"/>
      <c r="H22" s="68"/>
      <c r="J22" s="45"/>
    </row>
    <row r="23" spans="2:10" x14ac:dyDescent="0.3">
      <c r="B23" s="11" t="s">
        <v>28</v>
      </c>
      <c r="C23" s="9">
        <v>0.44323249999999997</v>
      </c>
      <c r="D23" s="9">
        <v>0.39753500000000003</v>
      </c>
      <c r="E23" s="9">
        <v>0.1592325</v>
      </c>
      <c r="F23" s="9">
        <v>0.34732020000000002</v>
      </c>
      <c r="G23" s="9">
        <v>0.25697589999999998</v>
      </c>
      <c r="H23" s="9">
        <v>0.3957039</v>
      </c>
      <c r="J23" s="14">
        <f t="shared" si="0"/>
        <v>-4.8383699999999974E-2</v>
      </c>
    </row>
    <row r="24" spans="2:10" x14ac:dyDescent="0.3">
      <c r="B24" s="11" t="s">
        <v>32</v>
      </c>
      <c r="C24" s="9">
        <v>0.44340269999999998</v>
      </c>
      <c r="D24" s="9">
        <v>0.42451179999999999</v>
      </c>
      <c r="E24" s="9">
        <v>0.13208549999999999</v>
      </c>
      <c r="F24" s="9">
        <v>0.42564580000000002</v>
      </c>
      <c r="G24" s="9">
        <v>0.20904900000000001</v>
      </c>
      <c r="H24" s="9">
        <v>0.3653052</v>
      </c>
      <c r="J24" s="14">
        <f t="shared" si="0"/>
        <v>6.0340600000000022E-2</v>
      </c>
    </row>
    <row r="25" spans="2:10" x14ac:dyDescent="0.3">
      <c r="B25" s="11" t="s">
        <v>33</v>
      </c>
      <c r="C25" s="9">
        <v>0.43466900000000003</v>
      </c>
      <c r="D25" s="9">
        <v>0.3926</v>
      </c>
      <c r="E25" s="9">
        <v>0.172731</v>
      </c>
      <c r="F25" s="9">
        <v>0.37514619999999999</v>
      </c>
      <c r="G25" s="9">
        <v>0.27903790000000001</v>
      </c>
      <c r="H25" s="9">
        <v>0.34581590000000001</v>
      </c>
      <c r="J25" s="14">
        <f t="shared" si="0"/>
        <v>2.9330299999999976E-2</v>
      </c>
    </row>
    <row r="26" spans="2:10" x14ac:dyDescent="0.3">
      <c r="B26" s="11" t="s">
        <v>34</v>
      </c>
      <c r="C26" s="9">
        <v>0.37796210000000002</v>
      </c>
      <c r="D26" s="9">
        <v>0.38348520000000003</v>
      </c>
      <c r="E26" s="9">
        <v>0.23855270000000001</v>
      </c>
      <c r="F26" s="9">
        <v>0.3429719</v>
      </c>
      <c r="G26" s="9">
        <v>0.2132559</v>
      </c>
      <c r="H26" s="9">
        <v>0.44377220000000001</v>
      </c>
      <c r="J26" s="14">
        <f t="shared" si="0"/>
        <v>-0.10080030000000001</v>
      </c>
    </row>
    <row r="27" spans="2:10" x14ac:dyDescent="0.3">
      <c r="B27" s="11" t="s">
        <v>35</v>
      </c>
      <c r="C27" s="9">
        <v>0.41739349999999997</v>
      </c>
      <c r="D27" s="9">
        <v>0.39093879999999998</v>
      </c>
      <c r="E27" s="9">
        <v>0.1916677</v>
      </c>
      <c r="F27" s="9">
        <v>0.35965809999999998</v>
      </c>
      <c r="G27" s="9">
        <v>0.25800309999999999</v>
      </c>
      <c r="H27" s="9">
        <v>0.38233889999999998</v>
      </c>
      <c r="J27" s="14">
        <f t="shared" si="0"/>
        <v>-2.2680800000000001E-2</v>
      </c>
    </row>
    <row r="28" spans="2:10" x14ac:dyDescent="0.3">
      <c r="B28" s="11" t="s">
        <v>36</v>
      </c>
      <c r="C28" s="9">
        <v>0.46150989999999997</v>
      </c>
      <c r="D28" s="9">
        <v>0.40336929999999999</v>
      </c>
      <c r="E28" s="9">
        <v>0.13512070000000001</v>
      </c>
      <c r="F28" s="9">
        <v>0.33477489999999999</v>
      </c>
      <c r="G28" s="9">
        <v>0.27192359999999999</v>
      </c>
      <c r="H28" s="9">
        <v>0.39330150000000003</v>
      </c>
      <c r="J28" s="14">
        <f t="shared" si="0"/>
        <v>-5.852660000000004E-2</v>
      </c>
    </row>
    <row r="29" spans="2:10" x14ac:dyDescent="0.3">
      <c r="B29" s="11" t="s">
        <v>941</v>
      </c>
      <c r="C29" s="9">
        <v>0.36157719999999999</v>
      </c>
      <c r="D29" s="9">
        <v>0.37536009999999997</v>
      </c>
      <c r="E29" s="9">
        <v>0.26306269999999998</v>
      </c>
      <c r="F29" s="9">
        <v>0.3889514</v>
      </c>
      <c r="G29" s="9">
        <v>0.27996070000000001</v>
      </c>
      <c r="H29" s="9">
        <v>0.33108789999999999</v>
      </c>
      <c r="I29" s="9"/>
      <c r="J29" s="14">
        <f t="shared" si="0"/>
        <v>5.7863500000000012E-2</v>
      </c>
    </row>
    <row r="30" spans="2:10" x14ac:dyDescent="0.3">
      <c r="B30" s="11" t="s">
        <v>942</v>
      </c>
      <c r="C30" s="9">
        <v>0.35236420000000002</v>
      </c>
      <c r="D30" s="9">
        <v>0.445604</v>
      </c>
      <c r="E30" s="9">
        <v>0.20203180000000001</v>
      </c>
      <c r="F30" s="9">
        <v>0.3206098</v>
      </c>
      <c r="G30" s="9">
        <v>0.2352448</v>
      </c>
      <c r="H30" s="9">
        <v>0.44414540000000002</v>
      </c>
      <c r="I30" s="9"/>
      <c r="J30" s="14">
        <f t="shared" si="0"/>
        <v>-0.12353560000000002</v>
      </c>
    </row>
    <row r="31" spans="2:10" x14ac:dyDescent="0.3">
      <c r="B31" s="11" t="s">
        <v>943</v>
      </c>
      <c r="C31" s="9">
        <v>0.52026240000000001</v>
      </c>
      <c r="D31" s="9">
        <v>0.36222130000000002</v>
      </c>
      <c r="E31" s="9">
        <v>0.1175163</v>
      </c>
      <c r="F31" s="9">
        <v>0.3599831</v>
      </c>
      <c r="G31" s="9">
        <v>0.2549497</v>
      </c>
      <c r="H31" s="9">
        <v>0.3850672</v>
      </c>
      <c r="I31" s="9"/>
      <c r="J31" s="14">
        <f t="shared" si="0"/>
        <v>-2.5084099999999998E-2</v>
      </c>
    </row>
    <row r="32" spans="2:10" x14ac:dyDescent="0.3">
      <c r="B32" s="11" t="s">
        <v>944</v>
      </c>
      <c r="C32" s="9">
        <v>0.5599634</v>
      </c>
      <c r="D32" s="9">
        <v>0.37441039999999998</v>
      </c>
      <c r="E32" s="9">
        <v>6.5626199999999996E-2</v>
      </c>
      <c r="F32" s="9">
        <v>0.33475840000000001</v>
      </c>
      <c r="G32" s="9">
        <v>0.24280460000000001</v>
      </c>
      <c r="H32" s="9">
        <v>0.42243700000000001</v>
      </c>
      <c r="I32" s="9"/>
      <c r="J32" s="14">
        <f t="shared" si="0"/>
        <v>-8.7678599999999995E-2</v>
      </c>
    </row>
    <row r="33" spans="2:10" x14ac:dyDescent="0.3">
      <c r="B33" s="9" t="s">
        <v>945</v>
      </c>
      <c r="C33" s="9">
        <v>0.35532979999999997</v>
      </c>
      <c r="D33" s="9">
        <v>0.36007329999999999</v>
      </c>
      <c r="E33" s="9">
        <v>0.28459689999999999</v>
      </c>
      <c r="F33" s="9">
        <v>0.31684889999999999</v>
      </c>
      <c r="G33" s="9">
        <v>0.28493020000000002</v>
      </c>
      <c r="H33" s="9">
        <v>0.39822089999999999</v>
      </c>
      <c r="I33" s="9"/>
      <c r="J33" s="14">
        <f t="shared" si="0"/>
        <v>-8.1372E-2</v>
      </c>
    </row>
    <row r="34" spans="2:10" x14ac:dyDescent="0.3">
      <c r="B34" s="9" t="s">
        <v>946</v>
      </c>
      <c r="C34" s="9">
        <v>0.30746420000000002</v>
      </c>
      <c r="D34" s="9">
        <v>0.45820640000000001</v>
      </c>
      <c r="E34" s="9">
        <v>0.23432939999999999</v>
      </c>
      <c r="F34" s="9">
        <v>0.30606139999999998</v>
      </c>
      <c r="G34" s="9">
        <v>0.23127410000000001</v>
      </c>
      <c r="H34" s="9">
        <v>0.46266449999999998</v>
      </c>
      <c r="I34" s="9"/>
      <c r="J34" s="14">
        <f t="shared" si="0"/>
        <v>-0.1566031</v>
      </c>
    </row>
    <row r="35" spans="2:10" x14ac:dyDescent="0.3">
      <c r="B35" s="9" t="s">
        <v>947</v>
      </c>
      <c r="C35" s="9">
        <v>0.53352370000000005</v>
      </c>
      <c r="D35" s="9">
        <v>0.38035720000000001</v>
      </c>
      <c r="E35" s="9">
        <v>8.6119100000000004E-2</v>
      </c>
      <c r="F35" s="9">
        <v>0.38187159999999998</v>
      </c>
      <c r="G35" s="9">
        <v>0.2718604</v>
      </c>
      <c r="H35" s="9">
        <v>0.34626810000000002</v>
      </c>
      <c r="I35" s="9"/>
      <c r="J35" s="14">
        <f t="shared" si="0"/>
        <v>3.5603499999999955E-2</v>
      </c>
    </row>
    <row r="36" spans="2:10" x14ac:dyDescent="0.3">
      <c r="B36" s="9" t="s">
        <v>948</v>
      </c>
      <c r="C36" s="9">
        <v>0.59346019999999999</v>
      </c>
      <c r="D36" s="9">
        <v>0.36404710000000001</v>
      </c>
      <c r="E36" s="9">
        <v>4.2492799999999997E-2</v>
      </c>
      <c r="F36" s="9">
        <v>0.3765965</v>
      </c>
      <c r="G36" s="9">
        <v>0.22304460000000001</v>
      </c>
      <c r="H36" s="9">
        <v>0.40035890000000002</v>
      </c>
      <c r="I36" s="9"/>
      <c r="J36" s="14">
        <f t="shared" si="0"/>
        <v>-2.3762400000000017E-2</v>
      </c>
    </row>
    <row r="37" spans="2:10" x14ac:dyDescent="0.3">
      <c r="B37" s="11" t="s">
        <v>933</v>
      </c>
      <c r="C37" s="9">
        <v>0.36137789999999997</v>
      </c>
      <c r="D37" s="9">
        <v>0.34652270000000002</v>
      </c>
      <c r="E37" s="9">
        <v>0.29209940000000001</v>
      </c>
      <c r="F37" s="9">
        <v>0.37446610000000002</v>
      </c>
      <c r="G37" s="9">
        <v>0.26578180000000001</v>
      </c>
      <c r="H37" s="9">
        <v>0.35975220000000002</v>
      </c>
      <c r="I37" s="9"/>
      <c r="J37" s="14">
        <f t="shared" si="0"/>
        <v>1.4713900000000002E-2</v>
      </c>
    </row>
    <row r="38" spans="2:10" x14ac:dyDescent="0.3">
      <c r="B38" s="11" t="s">
        <v>934</v>
      </c>
      <c r="C38" s="9">
        <v>0.38877830000000002</v>
      </c>
      <c r="D38" s="9">
        <v>0.41267730000000002</v>
      </c>
      <c r="E38" s="9">
        <v>0.19854440000000001</v>
      </c>
      <c r="F38" s="9">
        <v>0.31290430000000002</v>
      </c>
      <c r="G38" s="9">
        <v>0.22872899999999999</v>
      </c>
      <c r="H38" s="9">
        <v>0.45836680000000002</v>
      </c>
      <c r="I38" s="9"/>
      <c r="J38" s="14">
        <f t="shared" si="0"/>
        <v>-0.14546249999999999</v>
      </c>
    </row>
    <row r="39" spans="2:10" x14ac:dyDescent="0.3">
      <c r="B39" s="11" t="s">
        <v>935</v>
      </c>
      <c r="C39" s="9">
        <v>0.4979827</v>
      </c>
      <c r="D39" s="9">
        <v>0.41229169999999998</v>
      </c>
      <c r="E39" s="9">
        <v>8.9725700000000005E-2</v>
      </c>
      <c r="F39" s="9">
        <v>0.35855320000000002</v>
      </c>
      <c r="G39" s="9">
        <v>0.2535174</v>
      </c>
      <c r="H39" s="9">
        <v>0.38792939999999998</v>
      </c>
      <c r="I39" s="9"/>
      <c r="J39" s="14">
        <f t="shared" si="0"/>
        <v>-2.9376199999999963E-2</v>
      </c>
    </row>
    <row r="40" spans="2:10" x14ac:dyDescent="0.3">
      <c r="B40" s="11" t="s">
        <v>936</v>
      </c>
      <c r="C40" s="9">
        <v>0.53646870000000002</v>
      </c>
      <c r="D40" s="9">
        <v>0.38153690000000001</v>
      </c>
      <c r="E40" s="9">
        <v>8.1994399999999995E-2</v>
      </c>
      <c r="F40" s="9">
        <v>0.33681420000000001</v>
      </c>
      <c r="G40" s="9">
        <v>0.3063517</v>
      </c>
      <c r="H40" s="9">
        <v>0.35683409999999999</v>
      </c>
      <c r="I40" s="9"/>
      <c r="J40" s="14">
        <f t="shared" si="0"/>
        <v>-2.0019899999999979E-2</v>
      </c>
    </row>
    <row r="41" spans="2:10" x14ac:dyDescent="0.3">
      <c r="B41" s="11" t="s">
        <v>39</v>
      </c>
      <c r="C41" s="9">
        <v>0.4419999</v>
      </c>
      <c r="D41" s="9">
        <v>0.4089141</v>
      </c>
      <c r="E41" s="9">
        <v>0.149086</v>
      </c>
      <c r="F41" s="9">
        <v>0.36050399999999999</v>
      </c>
      <c r="G41" s="9">
        <v>0.2638662</v>
      </c>
      <c r="H41" s="9">
        <v>0.37562970000000001</v>
      </c>
      <c r="J41" s="14">
        <f t="shared" si="0"/>
        <v>-1.512570000000002E-2</v>
      </c>
    </row>
    <row r="42" spans="2:10" x14ac:dyDescent="0.3">
      <c r="B42" s="11" t="s">
        <v>40</v>
      </c>
      <c r="C42" s="9">
        <v>0.45686480000000002</v>
      </c>
      <c r="D42" s="9">
        <v>0.38603150000000003</v>
      </c>
      <c r="E42" s="9">
        <v>0.15710370000000001</v>
      </c>
      <c r="F42" s="9">
        <v>0.34084239999999999</v>
      </c>
      <c r="G42" s="9">
        <v>0.25386180000000003</v>
      </c>
      <c r="H42" s="9">
        <v>0.40529589999999999</v>
      </c>
      <c r="J42" s="14">
        <f t="shared" si="0"/>
        <v>-6.4453499999999997E-2</v>
      </c>
    </row>
    <row r="43" spans="2:10" x14ac:dyDescent="0.3">
      <c r="B43" s="11" t="s">
        <v>45</v>
      </c>
      <c r="C43" s="9">
        <v>0.42592530000000001</v>
      </c>
      <c r="D43" s="9">
        <v>0.38898300000000002</v>
      </c>
      <c r="E43" s="9">
        <v>0.1850917</v>
      </c>
      <c r="F43" s="9">
        <v>0.35830459999999997</v>
      </c>
      <c r="G43" s="9">
        <v>0.30366890000000002</v>
      </c>
      <c r="H43" s="9">
        <v>0.33802660000000001</v>
      </c>
      <c r="J43" s="14">
        <f t="shared" si="0"/>
        <v>2.0277999999999963E-2</v>
      </c>
    </row>
    <row r="44" spans="2:10" x14ac:dyDescent="0.3">
      <c r="B44" s="11" t="s">
        <v>46</v>
      </c>
      <c r="C44" s="9">
        <v>0.40362009999999998</v>
      </c>
      <c r="D44" s="9">
        <v>0.39994760000000001</v>
      </c>
      <c r="E44" s="9">
        <v>0.1964323</v>
      </c>
      <c r="F44" s="9">
        <v>0.3163222</v>
      </c>
      <c r="G44" s="9">
        <v>0.25957950000000002</v>
      </c>
      <c r="H44" s="9">
        <v>0.42409829999999998</v>
      </c>
      <c r="J44" s="14">
        <f t="shared" si="0"/>
        <v>-0.10777609999999999</v>
      </c>
    </row>
    <row r="45" spans="2:10" x14ac:dyDescent="0.3">
      <c r="B45" s="11" t="s">
        <v>47</v>
      </c>
      <c r="C45" s="9">
        <v>0.5085636</v>
      </c>
      <c r="D45" s="9">
        <v>0.37679570000000001</v>
      </c>
      <c r="E45" s="9">
        <v>0.1146407</v>
      </c>
      <c r="F45" s="9">
        <v>0.36479289999999998</v>
      </c>
      <c r="G45" s="9">
        <v>0.25693820000000001</v>
      </c>
      <c r="H45" s="9">
        <v>0.37826890000000002</v>
      </c>
      <c r="J45" s="14">
        <f t="shared" si="0"/>
        <v>-1.3476000000000043E-2</v>
      </c>
    </row>
    <row r="46" spans="2:10" x14ac:dyDescent="0.3">
      <c r="B46" s="11" t="s">
        <v>48</v>
      </c>
      <c r="C46" s="9">
        <v>0.44010349999999998</v>
      </c>
      <c r="D46" s="9">
        <v>0.42393350000000002</v>
      </c>
      <c r="E46" s="9">
        <v>0.135963</v>
      </c>
      <c r="F46" s="9">
        <v>0.35818080000000002</v>
      </c>
      <c r="G46" s="9">
        <v>0.223578</v>
      </c>
      <c r="H46" s="9">
        <v>0.41824109999999998</v>
      </c>
      <c r="J46" s="14">
        <f t="shared" si="0"/>
        <v>-6.0060299999999955E-2</v>
      </c>
    </row>
    <row r="47" spans="2:10" x14ac:dyDescent="0.3">
      <c r="B47" s="11" t="s">
        <v>49</v>
      </c>
      <c r="C47" s="9">
        <v>0.50290619999999997</v>
      </c>
      <c r="D47" s="9">
        <v>0.38020589999999999</v>
      </c>
      <c r="E47" s="9">
        <v>0.1168879</v>
      </c>
      <c r="F47" s="9">
        <v>0.34328589999999998</v>
      </c>
      <c r="G47" s="9">
        <v>0.2118119</v>
      </c>
      <c r="H47" s="9">
        <v>0.44490210000000002</v>
      </c>
      <c r="J47" s="14">
        <f t="shared" si="0"/>
        <v>-0.10161620000000005</v>
      </c>
    </row>
    <row r="48" spans="2:10" x14ac:dyDescent="0.3">
      <c r="B48" s="11" t="s">
        <v>29</v>
      </c>
      <c r="C48" s="9">
        <v>0.5177792</v>
      </c>
      <c r="D48" s="9">
        <v>0.38142540000000003</v>
      </c>
      <c r="E48" s="9">
        <v>0.10079539999999999</v>
      </c>
      <c r="F48" s="9">
        <v>0.45413039999999999</v>
      </c>
      <c r="G48" s="9">
        <v>0.213284</v>
      </c>
      <c r="H48" s="9">
        <v>0.33258559999999998</v>
      </c>
      <c r="J48" s="14">
        <f>F48-H48</f>
        <v>0.12154480000000001</v>
      </c>
    </row>
    <row r="49" spans="2:10" x14ac:dyDescent="0.3">
      <c r="B49" s="11" t="s">
        <v>30</v>
      </c>
      <c r="C49" s="9">
        <v>0.45870739999999999</v>
      </c>
      <c r="D49" s="9">
        <v>0.41140019999999999</v>
      </c>
      <c r="E49" s="9">
        <v>0.12989239999999999</v>
      </c>
      <c r="F49" s="9">
        <v>0.32853739999999998</v>
      </c>
      <c r="G49" s="9">
        <v>0.2176332</v>
      </c>
      <c r="H49" s="9">
        <v>0.45382939999999999</v>
      </c>
      <c r="J49" s="14">
        <f t="shared" si="0"/>
        <v>-0.12529200000000001</v>
      </c>
    </row>
    <row r="50" spans="2:10" x14ac:dyDescent="0.3">
      <c r="B50" s="11" t="s">
        <v>38</v>
      </c>
      <c r="C50" s="9">
        <v>0.39495780000000003</v>
      </c>
      <c r="D50" s="9">
        <v>0.38483240000000002</v>
      </c>
      <c r="E50" s="9">
        <v>0.22020980000000001</v>
      </c>
      <c r="F50" s="9">
        <v>0.2999966</v>
      </c>
      <c r="G50" s="9">
        <v>0.26927469999999998</v>
      </c>
      <c r="H50" s="9">
        <v>0.43072870000000002</v>
      </c>
      <c r="J50" s="14">
        <f t="shared" si="0"/>
        <v>-0.13073210000000002</v>
      </c>
    </row>
    <row r="51" spans="2:10" x14ac:dyDescent="0.3">
      <c r="B51" s="11" t="s">
        <v>967</v>
      </c>
      <c r="C51" s="9">
        <v>0.39648430000000001</v>
      </c>
      <c r="D51" s="9">
        <v>0.40587269999999998</v>
      </c>
      <c r="E51" s="9">
        <v>0.19764290000000001</v>
      </c>
      <c r="F51" s="9">
        <v>0.4837303</v>
      </c>
      <c r="G51" s="9">
        <v>0.2428276</v>
      </c>
      <c r="H51" s="9">
        <v>0.27344200000000002</v>
      </c>
      <c r="J51" s="14">
        <f t="shared" si="0"/>
        <v>0.21028829999999998</v>
      </c>
    </row>
    <row r="52" spans="2:10" x14ac:dyDescent="0.3">
      <c r="B52" s="11" t="s">
        <v>968</v>
      </c>
      <c r="C52" s="9">
        <v>0.49263420000000002</v>
      </c>
      <c r="D52" s="9">
        <v>0.3596415</v>
      </c>
      <c r="E52" s="9">
        <v>0.1477243</v>
      </c>
      <c r="F52" s="9">
        <v>0.41806470000000001</v>
      </c>
      <c r="G52" s="9">
        <v>0.19768769999999999</v>
      </c>
      <c r="H52" s="9">
        <v>0.38424760000000002</v>
      </c>
      <c r="J52" s="14">
        <f t="shared" si="0"/>
        <v>3.3817099999999989E-2</v>
      </c>
    </row>
    <row r="53" spans="2:10" x14ac:dyDescent="0.3">
      <c r="B53" s="11" t="s">
        <v>969</v>
      </c>
      <c r="C53" s="9">
        <v>0.53632740000000001</v>
      </c>
      <c r="D53" s="9">
        <v>0.38341730000000002</v>
      </c>
      <c r="E53" s="9">
        <v>8.0255300000000002E-2</v>
      </c>
      <c r="F53" s="9">
        <v>0.49185679999999998</v>
      </c>
      <c r="G53" s="9">
        <v>0.2040767</v>
      </c>
      <c r="H53" s="9">
        <v>0.30406650000000002</v>
      </c>
      <c r="J53" s="14">
        <f t="shared" si="0"/>
        <v>0.18779029999999997</v>
      </c>
    </row>
    <row r="54" spans="2:10" x14ac:dyDescent="0.3">
      <c r="B54" s="11" t="s">
        <v>970</v>
      </c>
      <c r="C54" s="9">
        <v>0.5471047</v>
      </c>
      <c r="D54" s="9">
        <v>0.37502530000000001</v>
      </c>
      <c r="E54" s="9">
        <v>7.7870099999999998E-2</v>
      </c>
      <c r="F54" s="9">
        <v>0.37762790000000002</v>
      </c>
      <c r="G54" s="9">
        <v>0.21843080000000001</v>
      </c>
      <c r="H54" s="9">
        <v>0.4039413</v>
      </c>
      <c r="J54" s="14">
        <f t="shared" si="0"/>
        <v>-2.6313399999999987E-2</v>
      </c>
    </row>
    <row r="55" spans="2:10" x14ac:dyDescent="0.3">
      <c r="B55" s="11" t="s">
        <v>971</v>
      </c>
      <c r="C55" s="9">
        <v>0.35417650000000001</v>
      </c>
      <c r="D55" s="9">
        <v>0.32292690000000002</v>
      </c>
      <c r="E55" s="9">
        <v>0.32289659999999998</v>
      </c>
      <c r="F55" s="9">
        <v>0.39594629999999997</v>
      </c>
      <c r="G55" s="9">
        <v>0.30366369999999998</v>
      </c>
      <c r="H55" s="9">
        <v>0.30038999999999999</v>
      </c>
      <c r="J55" s="14">
        <f t="shared" si="0"/>
        <v>9.5556299999999983E-2</v>
      </c>
    </row>
    <row r="56" spans="2:10" x14ac:dyDescent="0.3">
      <c r="B56" s="11" t="s">
        <v>972</v>
      </c>
      <c r="C56" s="9">
        <v>0.34144219999999997</v>
      </c>
      <c r="D56" s="9">
        <v>0.45812229999999998</v>
      </c>
      <c r="E56" s="9">
        <v>0.20043549999999999</v>
      </c>
      <c r="F56" s="9">
        <v>0.28683019999999998</v>
      </c>
      <c r="G56" s="9">
        <v>0.23964669999999999</v>
      </c>
      <c r="H56" s="9">
        <v>0.47352319999999998</v>
      </c>
      <c r="J56" s="14">
        <f t="shared" si="0"/>
        <v>-0.186693</v>
      </c>
    </row>
    <row r="57" spans="2:10" x14ac:dyDescent="0.3">
      <c r="B57" s="11" t="s">
        <v>973</v>
      </c>
      <c r="C57" s="9">
        <v>0.4853114</v>
      </c>
      <c r="D57" s="9">
        <v>0.32563419999999998</v>
      </c>
      <c r="E57" s="9">
        <v>0.18905440000000001</v>
      </c>
      <c r="F57" s="9">
        <v>0.25936310000000001</v>
      </c>
      <c r="G57" s="9">
        <v>0.28662130000000002</v>
      </c>
      <c r="H57" s="9">
        <v>0.45401560000000002</v>
      </c>
      <c r="J57" s="14">
        <f t="shared" si="0"/>
        <v>-0.19465250000000001</v>
      </c>
    </row>
    <row r="58" spans="2:10" x14ac:dyDescent="0.3">
      <c r="B58" s="11" t="s">
        <v>974</v>
      </c>
      <c r="C58" s="9">
        <v>0.40039190000000002</v>
      </c>
      <c r="D58" s="9">
        <v>0.52218659999999995</v>
      </c>
      <c r="E58" s="9">
        <v>7.7421500000000004E-2</v>
      </c>
      <c r="F58" s="9">
        <v>0.2032147</v>
      </c>
      <c r="G58" s="9">
        <v>0.28307500000000002</v>
      </c>
      <c r="H58" s="9">
        <v>0.51371029999999995</v>
      </c>
      <c r="J58" s="14">
        <f t="shared" si="0"/>
        <v>-0.31049559999999998</v>
      </c>
    </row>
    <row r="59" spans="2:10" s="9" customFormat="1" x14ac:dyDescent="0.3">
      <c r="B59" s="9" t="s">
        <v>1202</v>
      </c>
      <c r="C59" s="9">
        <v>0.60207429999999995</v>
      </c>
      <c r="D59" s="9">
        <v>0.31701000000000001</v>
      </c>
      <c r="E59" s="9">
        <v>8.0915600000000004E-2</v>
      </c>
      <c r="F59" s="9">
        <v>0.36364679999999999</v>
      </c>
      <c r="G59" s="9">
        <v>0.26782660000000003</v>
      </c>
      <c r="H59" s="9">
        <v>0.36852659999999998</v>
      </c>
      <c r="J59" s="71">
        <f>F59-H59</f>
        <v>-4.8797999999999897E-3</v>
      </c>
    </row>
    <row r="60" spans="2:10" s="9" customFormat="1" x14ac:dyDescent="0.3">
      <c r="B60" s="9" t="s">
        <v>1204</v>
      </c>
      <c r="C60" s="9">
        <v>0.35685499999999998</v>
      </c>
      <c r="D60" s="9">
        <v>0.46257730000000002</v>
      </c>
      <c r="E60" s="9">
        <v>0.1805677</v>
      </c>
      <c r="F60" s="9">
        <v>0.3666567</v>
      </c>
      <c r="G60" s="9">
        <v>0.20280599999999999</v>
      </c>
      <c r="H60" s="9">
        <v>0.43053730000000001</v>
      </c>
      <c r="J60" s="14">
        <f t="shared" si="0"/>
        <v>-6.388060000000001E-2</v>
      </c>
    </row>
    <row r="61" spans="2:10" s="9" customFormat="1" x14ac:dyDescent="0.3">
      <c r="B61" s="69" t="s">
        <v>1203</v>
      </c>
      <c r="C61" s="69">
        <v>0.21486</v>
      </c>
      <c r="D61" s="69">
        <v>0.42452859999999998</v>
      </c>
      <c r="E61" s="69">
        <v>0.36061140000000003</v>
      </c>
      <c r="F61" s="69">
        <v>0.28174549999999998</v>
      </c>
      <c r="G61" s="69">
        <v>0.19832540000000001</v>
      </c>
      <c r="H61" s="69">
        <v>0.51992919999999998</v>
      </c>
      <c r="J61" s="14">
        <f t="shared" si="0"/>
        <v>-0.2381837</v>
      </c>
    </row>
    <row r="62" spans="2:10" x14ac:dyDescent="0.3">
      <c r="C62" s="9"/>
      <c r="D62" s="9"/>
      <c r="E62" s="9"/>
    </row>
    <row r="63" spans="2:10" x14ac:dyDescent="0.3">
      <c r="C63" s="9"/>
      <c r="D63" s="9"/>
      <c r="E63" s="9"/>
    </row>
    <row r="64" spans="2:10" x14ac:dyDescent="0.3">
      <c r="C64" s="9"/>
      <c r="D64" s="9"/>
      <c r="E64" s="9"/>
    </row>
    <row r="80" spans="2:23" x14ac:dyDescent="0.3">
      <c r="B80" s="11" t="s">
        <v>953</v>
      </c>
      <c r="C80" s="11" t="s">
        <v>921</v>
      </c>
      <c r="D80" s="11" t="s">
        <v>954</v>
      </c>
      <c r="E80" s="11" t="s">
        <v>955</v>
      </c>
      <c r="F80" s="11" t="s">
        <v>956</v>
      </c>
      <c r="G80" s="11" t="s">
        <v>957</v>
      </c>
      <c r="H80" s="11" t="s">
        <v>910</v>
      </c>
      <c r="I80" s="11" t="s">
        <v>911</v>
      </c>
      <c r="J80" s="11" t="s">
        <v>912</v>
      </c>
      <c r="K80" s="11" t="s">
        <v>913</v>
      </c>
      <c r="L80" s="11" t="s">
        <v>965</v>
      </c>
      <c r="M80" s="11" t="s">
        <v>964</v>
      </c>
      <c r="N80" s="11" t="s">
        <v>963</v>
      </c>
      <c r="O80" s="11" t="s">
        <v>914</v>
      </c>
      <c r="P80" s="11" t="s">
        <v>915</v>
      </c>
      <c r="Q80" s="11" t="s">
        <v>916</v>
      </c>
      <c r="R80" s="11" t="s">
        <v>958</v>
      </c>
      <c r="S80" s="11" t="s">
        <v>959</v>
      </c>
      <c r="T80" s="11" t="s">
        <v>960</v>
      </c>
      <c r="U80" s="11" t="s">
        <v>961</v>
      </c>
      <c r="V80" s="11" t="s">
        <v>962</v>
      </c>
      <c r="W80" s="11" t="s">
        <v>966</v>
      </c>
    </row>
    <row r="81" spans="2:23" x14ac:dyDescent="0.3">
      <c r="B81" s="11" t="s">
        <v>54</v>
      </c>
      <c r="C81" s="11" t="s">
        <v>917</v>
      </c>
      <c r="D81" s="11">
        <v>3.837777</v>
      </c>
      <c r="E81" s="11">
        <v>0.46887079999999998</v>
      </c>
      <c r="F81" s="11">
        <v>0.35009839999999998</v>
      </c>
      <c r="G81" s="11">
        <v>0.18103079999999999</v>
      </c>
      <c r="H81" s="11">
        <v>3.7617579999999999</v>
      </c>
      <c r="I81" s="11">
        <v>0.39648430000000001</v>
      </c>
      <c r="J81" s="11">
        <v>0.40587269999999998</v>
      </c>
      <c r="K81" s="11">
        <v>0.19764290000000001</v>
      </c>
      <c r="L81" s="11">
        <v>0.46215020000000001</v>
      </c>
      <c r="M81" s="11">
        <v>0.37393419999999999</v>
      </c>
      <c r="N81" s="11">
        <v>0.16391559999999999</v>
      </c>
      <c r="O81" s="11">
        <v>0.4837303</v>
      </c>
      <c r="P81" s="11">
        <v>0.2428276</v>
      </c>
      <c r="Q81" s="11">
        <v>0.27344200000000002</v>
      </c>
      <c r="U81" s="11">
        <v>0.36666969999999999</v>
      </c>
      <c r="V81" s="11">
        <v>5.9431999999999999E-2</v>
      </c>
      <c r="W81" s="11">
        <v>3.8365339999999999</v>
      </c>
    </row>
    <row r="82" spans="2:23" x14ac:dyDescent="0.3">
      <c r="B82" s="11" t="s">
        <v>54</v>
      </c>
      <c r="C82" s="11" t="s">
        <v>918</v>
      </c>
      <c r="D82" s="11">
        <v>3.906908</v>
      </c>
      <c r="E82" s="11">
        <v>0.54670490000000005</v>
      </c>
      <c r="F82" s="11">
        <v>0.32205070000000002</v>
      </c>
      <c r="G82" s="11">
        <v>0.13124440000000001</v>
      </c>
      <c r="H82" s="11">
        <v>3.8192520000000001</v>
      </c>
      <c r="I82" s="11">
        <v>0.49263420000000002</v>
      </c>
      <c r="J82" s="11">
        <v>0.3596415</v>
      </c>
      <c r="K82" s="11">
        <v>0.1477243</v>
      </c>
      <c r="L82" s="11">
        <v>0.52576080000000003</v>
      </c>
      <c r="M82" s="11">
        <v>0.34925210000000001</v>
      </c>
      <c r="N82" s="11">
        <v>0.124987</v>
      </c>
      <c r="O82" s="11">
        <v>0.41806470000000001</v>
      </c>
      <c r="P82" s="11">
        <v>0.19768769999999999</v>
      </c>
      <c r="Q82" s="11">
        <v>0.38424760000000002</v>
      </c>
      <c r="U82" s="11">
        <v>0.1181543</v>
      </c>
      <c r="V82" s="11">
        <v>1.449066</v>
      </c>
      <c r="W82" s="11">
        <v>3.8893270000000002</v>
      </c>
    </row>
    <row r="83" spans="2:23" x14ac:dyDescent="0.3">
      <c r="B83" s="11" t="s">
        <v>54</v>
      </c>
      <c r="C83" s="11" t="s">
        <v>919</v>
      </c>
      <c r="D83" s="11">
        <v>4.0085059999999997</v>
      </c>
      <c r="E83" s="11">
        <v>0.60934549999999998</v>
      </c>
      <c r="F83" s="11">
        <v>0.31959660000000001</v>
      </c>
      <c r="G83" s="11">
        <v>7.1057899999999993E-2</v>
      </c>
      <c r="H83" s="11">
        <v>3.9658090000000001</v>
      </c>
      <c r="I83" s="11">
        <v>0.53632740000000001</v>
      </c>
      <c r="J83" s="11">
        <v>0.38341730000000002</v>
      </c>
      <c r="K83" s="11">
        <v>8.0255300000000002E-2</v>
      </c>
      <c r="L83" s="11">
        <v>0.59214560000000005</v>
      </c>
      <c r="M83" s="11">
        <v>0.34276319999999999</v>
      </c>
      <c r="N83" s="11">
        <v>6.5091200000000002E-2</v>
      </c>
      <c r="O83" s="11">
        <v>0.49185679999999998</v>
      </c>
      <c r="P83" s="11">
        <v>0.2040767</v>
      </c>
      <c r="Q83" s="11">
        <v>0.30406650000000002</v>
      </c>
      <c r="U83" s="11">
        <v>2.6280000000000001E-2</v>
      </c>
      <c r="V83" s="11">
        <v>1.117796</v>
      </c>
      <c r="W83" s="11">
        <v>4.0105230000000001</v>
      </c>
    </row>
    <row r="84" spans="2:23" x14ac:dyDescent="0.3">
      <c r="B84" s="11" t="s">
        <v>54</v>
      </c>
      <c r="C84" s="11" t="s">
        <v>920</v>
      </c>
      <c r="D84" s="11">
        <v>4.0542569999999998</v>
      </c>
      <c r="E84" s="11">
        <v>0.63068170000000001</v>
      </c>
      <c r="F84" s="11">
        <v>0.30903930000000002</v>
      </c>
      <c r="G84" s="11">
        <v>6.0278999999999999E-2</v>
      </c>
      <c r="H84" s="11">
        <v>4.0000210000000003</v>
      </c>
      <c r="I84" s="11">
        <v>0.5471047</v>
      </c>
      <c r="J84" s="11">
        <v>0.37502530000000001</v>
      </c>
      <c r="K84" s="11">
        <v>7.7870099999999998E-2</v>
      </c>
      <c r="L84" s="11">
        <v>0.60966489999999995</v>
      </c>
      <c r="M84" s="11">
        <v>0.33488499999999999</v>
      </c>
      <c r="N84" s="11">
        <v>5.5450199999999998E-2</v>
      </c>
      <c r="O84" s="11">
        <v>0.37762790000000002</v>
      </c>
      <c r="P84" s="11">
        <v>0.21843080000000001</v>
      </c>
      <c r="Q84" s="11">
        <v>0.4039413</v>
      </c>
      <c r="U84" s="11">
        <v>-0.13732759999999999</v>
      </c>
      <c r="V84" s="11">
        <v>0.59572820000000004</v>
      </c>
      <c r="W84" s="11">
        <v>4.0476200000000002</v>
      </c>
    </row>
    <row r="85" spans="2:23" x14ac:dyDescent="0.3">
      <c r="B85" s="11" t="s">
        <v>55</v>
      </c>
      <c r="C85" s="11" t="s">
        <v>917</v>
      </c>
      <c r="D85" s="11">
        <v>3.455387</v>
      </c>
      <c r="E85" s="11">
        <v>0.38568669999999999</v>
      </c>
      <c r="F85" s="11">
        <v>0.3118727</v>
      </c>
      <c r="G85" s="11">
        <v>0.3024406</v>
      </c>
      <c r="H85" s="11">
        <v>3.4294310000000001</v>
      </c>
      <c r="I85" s="11">
        <v>0.35417650000000001</v>
      </c>
      <c r="J85" s="11">
        <v>0.32292690000000002</v>
      </c>
      <c r="K85" s="11">
        <v>0.32289659999999998</v>
      </c>
      <c r="L85" s="11">
        <v>0.38600499999999999</v>
      </c>
      <c r="M85" s="11">
        <v>0.35306850000000001</v>
      </c>
      <c r="N85" s="11">
        <v>0.26092650000000001</v>
      </c>
      <c r="O85" s="11">
        <v>0.39594629999999997</v>
      </c>
      <c r="P85" s="11">
        <v>0.30366369999999998</v>
      </c>
      <c r="Q85" s="11">
        <v>0.30038999999999999</v>
      </c>
      <c r="U85" s="11">
        <v>-7.8432399999999999E-2</v>
      </c>
      <c r="V85" s="11">
        <v>-0.39598100000000003</v>
      </c>
      <c r="W85" s="11">
        <v>3.4622980000000001</v>
      </c>
    </row>
    <row r="86" spans="2:23" x14ac:dyDescent="0.3">
      <c r="B86" s="11" t="s">
        <v>55</v>
      </c>
      <c r="C86" s="11" t="s">
        <v>918</v>
      </c>
      <c r="D86" s="11">
        <v>3.60798</v>
      </c>
      <c r="E86" s="11">
        <v>0.35238360000000002</v>
      </c>
      <c r="F86" s="11">
        <v>0.41972920000000002</v>
      </c>
      <c r="G86" s="11">
        <v>0.22788720000000001</v>
      </c>
      <c r="H86" s="11">
        <v>3.605896</v>
      </c>
      <c r="I86" s="11">
        <v>0.34144219999999997</v>
      </c>
      <c r="J86" s="11">
        <v>0.45812229999999998</v>
      </c>
      <c r="K86" s="11">
        <v>0.20043549999999999</v>
      </c>
      <c r="L86" s="11">
        <v>0.3466397</v>
      </c>
      <c r="M86" s="11">
        <v>0.44279200000000002</v>
      </c>
      <c r="N86" s="11">
        <v>0.21056830000000001</v>
      </c>
      <c r="O86" s="11">
        <v>0.28683019999999998</v>
      </c>
      <c r="P86" s="11">
        <v>0.23964669999999999</v>
      </c>
      <c r="Q86" s="11">
        <v>0.47352319999999998</v>
      </c>
      <c r="U86" s="11">
        <v>8.3100000000000001E-5</v>
      </c>
      <c r="V86" s="11">
        <v>0.74253880000000005</v>
      </c>
      <c r="W86" s="11">
        <v>3.6337839999999999</v>
      </c>
    </row>
    <row r="87" spans="2:23" x14ac:dyDescent="0.3">
      <c r="B87" s="11" t="s">
        <v>55</v>
      </c>
      <c r="C87" s="11" t="s">
        <v>919</v>
      </c>
      <c r="D87" s="11">
        <v>3.7938299999999998</v>
      </c>
      <c r="E87" s="11">
        <v>0.49505870000000002</v>
      </c>
      <c r="F87" s="11">
        <v>0.32217820000000003</v>
      </c>
      <c r="G87" s="11">
        <v>0.18276310000000001</v>
      </c>
      <c r="H87" s="11">
        <v>3.7888229999999998</v>
      </c>
      <c r="I87" s="11">
        <v>0.4853114</v>
      </c>
      <c r="J87" s="11">
        <v>0.32563419999999998</v>
      </c>
      <c r="K87" s="11">
        <v>0.18905440000000001</v>
      </c>
      <c r="L87" s="11">
        <v>0.48946499999999998</v>
      </c>
      <c r="M87" s="11">
        <v>0.36257830000000002</v>
      </c>
      <c r="N87" s="11">
        <v>0.1479567</v>
      </c>
      <c r="O87" s="11">
        <v>0.25936310000000001</v>
      </c>
      <c r="P87" s="11">
        <v>0.28662130000000002</v>
      </c>
      <c r="Q87" s="11">
        <v>0.45401560000000002</v>
      </c>
      <c r="U87" s="11">
        <v>-0.46918850000000001</v>
      </c>
      <c r="V87" s="11">
        <v>0.35385420000000001</v>
      </c>
      <c r="W87" s="11">
        <v>3.8078280000000002</v>
      </c>
    </row>
    <row r="88" spans="2:23" x14ac:dyDescent="0.3">
      <c r="B88" s="11" t="s">
        <v>55</v>
      </c>
      <c r="C88" s="11" t="s">
        <v>920</v>
      </c>
      <c r="D88" s="11">
        <v>3.86435</v>
      </c>
      <c r="E88" s="11">
        <v>0.41896870000000003</v>
      </c>
      <c r="F88" s="11">
        <v>0.48984420000000001</v>
      </c>
      <c r="G88" s="11">
        <v>9.1187099999999993E-2</v>
      </c>
      <c r="H88" s="11">
        <v>3.8891619999999998</v>
      </c>
      <c r="I88" s="11">
        <v>0.40039190000000002</v>
      </c>
      <c r="J88" s="11">
        <v>0.52218659999999995</v>
      </c>
      <c r="K88" s="11">
        <v>7.7421500000000004E-2</v>
      </c>
      <c r="L88" s="11">
        <v>0.42108590000000001</v>
      </c>
      <c r="M88" s="11">
        <v>0.50149259999999996</v>
      </c>
      <c r="N88" s="11">
        <v>7.7421500000000004E-2</v>
      </c>
      <c r="O88" s="11">
        <v>0.2032147</v>
      </c>
      <c r="P88" s="11">
        <v>0.28307500000000002</v>
      </c>
      <c r="Q88" s="11">
        <v>0.51371029999999995</v>
      </c>
      <c r="U88" s="11">
        <v>-0.1386056</v>
      </c>
      <c r="V88" s="11">
        <v>0.25598739999999998</v>
      </c>
      <c r="W88" s="11">
        <v>3.8842750000000001</v>
      </c>
    </row>
    <row r="89" spans="2:23" x14ac:dyDescent="0.3">
      <c r="B89" s="11" t="s">
        <v>56</v>
      </c>
      <c r="C89" s="11" t="s">
        <v>917</v>
      </c>
      <c r="D89" s="11">
        <v>3.7250160000000001</v>
      </c>
      <c r="E89" s="11">
        <v>0.43273660000000003</v>
      </c>
      <c r="F89" s="11">
        <v>0.36614649999999999</v>
      </c>
      <c r="G89" s="11">
        <v>0.20111699999999999</v>
      </c>
      <c r="H89" s="11">
        <v>3.6846770000000002</v>
      </c>
      <c r="I89" s="11">
        <v>0.42251949999999999</v>
      </c>
      <c r="J89" s="11">
        <v>0.37826870000000001</v>
      </c>
      <c r="K89" s="11">
        <v>0.19921179999999999</v>
      </c>
      <c r="L89" s="11">
        <v>0.43108829999999998</v>
      </c>
      <c r="M89" s="11">
        <v>0.37779049999999997</v>
      </c>
      <c r="N89" s="11">
        <v>0.19112119999999999</v>
      </c>
      <c r="O89" s="11">
        <v>0.33028760000000001</v>
      </c>
      <c r="P89" s="11">
        <v>0.1974766</v>
      </c>
      <c r="Q89" s="11">
        <v>0.47223579999999998</v>
      </c>
      <c r="U89" s="11">
        <v>0.5763199</v>
      </c>
      <c r="V89" s="11">
        <v>1.1736230000000001</v>
      </c>
      <c r="W89" s="11">
        <v>3.7295500000000001</v>
      </c>
    </row>
    <row r="90" spans="2:23" x14ac:dyDescent="0.3">
      <c r="B90" s="11" t="s">
        <v>56</v>
      </c>
      <c r="C90" s="11" t="s">
        <v>918</v>
      </c>
      <c r="D90" s="11">
        <v>3.587472</v>
      </c>
      <c r="E90" s="11">
        <v>0.33926509999999999</v>
      </c>
      <c r="F90" s="11">
        <v>0.44678010000000001</v>
      </c>
      <c r="G90" s="11">
        <v>0.2139548</v>
      </c>
      <c r="H90" s="11">
        <v>3.5520860000000001</v>
      </c>
      <c r="I90" s="11">
        <v>0.29243160000000001</v>
      </c>
      <c r="J90" s="11">
        <v>0.49661529999999998</v>
      </c>
      <c r="K90" s="11">
        <v>0.2109531</v>
      </c>
      <c r="L90" s="11">
        <v>0.32365579999999999</v>
      </c>
      <c r="M90" s="11">
        <v>0.47413509999999998</v>
      </c>
      <c r="N90" s="11">
        <v>0.2022091</v>
      </c>
      <c r="O90" s="11">
        <v>0.28298899999999999</v>
      </c>
      <c r="P90" s="11">
        <v>0.22550980000000001</v>
      </c>
      <c r="Q90" s="11">
        <v>0.49150120000000003</v>
      </c>
      <c r="U90" s="11">
        <v>0.3204149</v>
      </c>
      <c r="V90" s="11">
        <v>1.8357049999999999</v>
      </c>
      <c r="W90" s="11">
        <v>3.5864829999999999</v>
      </c>
    </row>
    <row r="91" spans="2:23" x14ac:dyDescent="0.3">
      <c r="B91" s="11" t="s">
        <v>56</v>
      </c>
      <c r="C91" s="11" t="s">
        <v>919</v>
      </c>
      <c r="D91" s="11">
        <v>3.927006</v>
      </c>
      <c r="E91" s="11">
        <v>0.54014499999999999</v>
      </c>
      <c r="F91" s="11">
        <v>0.34947990000000001</v>
      </c>
      <c r="G91" s="11">
        <v>0.1103751</v>
      </c>
      <c r="H91" s="11">
        <v>3.9148399999999999</v>
      </c>
      <c r="I91" s="11">
        <v>0.52410979999999996</v>
      </c>
      <c r="J91" s="11">
        <v>0.37797370000000002</v>
      </c>
      <c r="K91" s="11">
        <v>9.7916500000000004E-2</v>
      </c>
      <c r="L91" s="11">
        <v>0.53009700000000004</v>
      </c>
      <c r="M91" s="11">
        <v>0.36999120000000002</v>
      </c>
      <c r="N91" s="11">
        <v>9.9911799999999995E-2</v>
      </c>
      <c r="O91" s="11">
        <v>0.36744120000000002</v>
      </c>
      <c r="P91" s="11">
        <v>0.20951120000000001</v>
      </c>
      <c r="Q91" s="11">
        <v>0.42304750000000002</v>
      </c>
      <c r="U91" s="11">
        <v>-6.6335199999999997E-2</v>
      </c>
      <c r="V91" s="11">
        <v>0.88961460000000003</v>
      </c>
      <c r="W91" s="11">
        <v>3.93065</v>
      </c>
    </row>
    <row r="92" spans="2:23" x14ac:dyDescent="0.3">
      <c r="B92" s="11" t="s">
        <v>56</v>
      </c>
      <c r="C92" s="11" t="s">
        <v>920</v>
      </c>
      <c r="D92" s="11">
        <v>4.1601530000000002</v>
      </c>
      <c r="E92" s="11">
        <v>0.65867140000000002</v>
      </c>
      <c r="F92" s="11">
        <v>0.29787839999999999</v>
      </c>
      <c r="G92" s="11">
        <v>4.3450200000000001E-2</v>
      </c>
      <c r="H92" s="11">
        <v>4.1276339999999996</v>
      </c>
      <c r="I92" s="11">
        <v>0.5920995</v>
      </c>
      <c r="J92" s="11">
        <v>0.36020449999999998</v>
      </c>
      <c r="K92" s="11">
        <v>4.7696000000000002E-2</v>
      </c>
      <c r="L92" s="11">
        <v>0.62836049999999999</v>
      </c>
      <c r="M92" s="11">
        <v>0.33155639999999997</v>
      </c>
      <c r="N92" s="11">
        <v>4.0083100000000003E-2</v>
      </c>
      <c r="O92" s="11">
        <v>0.30942039999999998</v>
      </c>
      <c r="P92" s="11">
        <v>0.25315539999999997</v>
      </c>
      <c r="Q92" s="11">
        <v>0.43742419999999999</v>
      </c>
      <c r="U92" s="11">
        <v>-7.8769400000000003E-2</v>
      </c>
      <c r="V92" s="11">
        <v>0.57967579999999996</v>
      </c>
      <c r="W92" s="11">
        <v>4.157165</v>
      </c>
    </row>
  </sheetData>
  <mergeCells count="1">
    <mergeCell ref="B2:H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87F54-89F5-46C3-93AB-4D903E036D55}">
  <dimension ref="A1:L40"/>
  <sheetViews>
    <sheetView workbookViewId="0">
      <selection activeCell="C2" sqref="A1:C1048576"/>
    </sheetView>
  </sheetViews>
  <sheetFormatPr defaultRowHeight="14" x14ac:dyDescent="0.3"/>
  <cols>
    <col min="1" max="1" width="56.1796875" style="11" bestFit="1" customWidth="1"/>
    <col min="2" max="2" width="9.1796875" style="9" bestFit="1" customWidth="1"/>
    <col min="3" max="3" width="8.81640625" style="9" bestFit="1" customWidth="1"/>
    <col min="4" max="4" width="16.7265625" style="9" customWidth="1"/>
    <col min="5" max="5" width="8.81640625" style="9" bestFit="1" customWidth="1"/>
    <col min="6" max="6" width="10.6328125" style="9" customWidth="1"/>
    <col min="7" max="7" width="10.54296875" style="9" customWidth="1"/>
    <col min="8" max="8" width="13.54296875" style="9" customWidth="1"/>
    <col min="9" max="9" width="15.81640625" style="11" customWidth="1"/>
    <col min="10" max="16384" width="8.7265625" style="11"/>
  </cols>
  <sheetData>
    <row r="1" spans="1:10" ht="14.5" x14ac:dyDescent="0.35">
      <c r="A1" s="102" t="s">
        <v>90</v>
      </c>
      <c r="B1" s="102"/>
      <c r="C1" s="102"/>
      <c r="D1" s="102"/>
      <c r="E1" s="102"/>
      <c r="F1" s="104"/>
      <c r="G1" s="103"/>
      <c r="H1" s="103"/>
    </row>
    <row r="2" spans="1:10" ht="98" x14ac:dyDescent="0.3">
      <c r="B2" s="8" t="s">
        <v>60</v>
      </c>
      <c r="C2" s="8" t="s">
        <v>61</v>
      </c>
      <c r="D2" s="8" t="s">
        <v>62</v>
      </c>
      <c r="E2" s="8" t="s">
        <v>63</v>
      </c>
      <c r="F2" s="8" t="s">
        <v>64</v>
      </c>
      <c r="G2" s="8" t="s">
        <v>1296</v>
      </c>
      <c r="H2" s="8" t="s">
        <v>1297</v>
      </c>
    </row>
    <row r="3" spans="1:10" x14ac:dyDescent="0.3">
      <c r="A3" s="11" t="s">
        <v>28</v>
      </c>
      <c r="B3" s="9">
        <v>0.29559099999999999</v>
      </c>
      <c r="C3" s="9">
        <v>0.44518999999999997</v>
      </c>
      <c r="D3" s="9">
        <v>0.4587386</v>
      </c>
      <c r="E3" s="9">
        <v>0.60940819999999996</v>
      </c>
      <c r="F3" s="9">
        <v>0.56253149999999996</v>
      </c>
      <c r="G3" s="9">
        <v>0.59975449999999997</v>
      </c>
      <c r="H3" s="9">
        <v>0.60532750000000002</v>
      </c>
    </row>
    <row r="4" spans="1:10" x14ac:dyDescent="0.3">
      <c r="A4" s="11" t="s">
        <v>32</v>
      </c>
      <c r="B4" s="9">
        <v>0.46796300000000002</v>
      </c>
      <c r="C4" s="9">
        <v>0.34610000000000002</v>
      </c>
      <c r="D4" s="9">
        <v>0.46360000000000001</v>
      </c>
      <c r="E4" s="9">
        <v>0.3724787</v>
      </c>
      <c r="F4" s="9">
        <v>0.52452560000000004</v>
      </c>
      <c r="G4" s="9">
        <v>0.65430390000000005</v>
      </c>
      <c r="H4" s="9">
        <v>0.62608549999999996</v>
      </c>
    </row>
    <row r="5" spans="1:10" x14ac:dyDescent="0.3">
      <c r="A5" s="11" t="s">
        <v>33</v>
      </c>
      <c r="B5" s="9">
        <v>0.275312</v>
      </c>
      <c r="C5" s="9">
        <v>0.46961900000000001</v>
      </c>
      <c r="D5" s="9">
        <v>0.62849580000000005</v>
      </c>
      <c r="E5" s="9">
        <v>0.58933959999999996</v>
      </c>
      <c r="F5" s="9">
        <v>0.49965130000000002</v>
      </c>
      <c r="G5" s="9">
        <v>0.55971510000000002</v>
      </c>
      <c r="H5" s="9">
        <v>0.55230310000000005</v>
      </c>
    </row>
    <row r="6" spans="1:10" x14ac:dyDescent="0.3">
      <c r="A6" s="11" t="s">
        <v>34</v>
      </c>
      <c r="B6" s="9">
        <v>0.27141300000000002</v>
      </c>
      <c r="C6" s="9">
        <v>0.54604600000000003</v>
      </c>
      <c r="D6" s="9">
        <v>0.4815333</v>
      </c>
      <c r="E6" s="9">
        <v>0.60523890000000002</v>
      </c>
      <c r="F6" s="9">
        <v>0.52786310000000003</v>
      </c>
      <c r="G6" s="9">
        <v>0.4886298</v>
      </c>
      <c r="H6" s="9">
        <v>0.66024680000000002</v>
      </c>
    </row>
    <row r="7" spans="1:10" x14ac:dyDescent="0.3">
      <c r="A7" s="11" t="s">
        <v>36</v>
      </c>
      <c r="B7" s="9">
        <v>0.29374600000000001</v>
      </c>
      <c r="C7" s="9">
        <v>0.41572100000000001</v>
      </c>
      <c r="D7" s="9">
        <v>0.41949750000000002</v>
      </c>
      <c r="E7" s="9">
        <v>0.63260159999999999</v>
      </c>
      <c r="F7" s="9">
        <v>0.58214630000000001</v>
      </c>
      <c r="G7" s="9">
        <v>0.62764319999999996</v>
      </c>
      <c r="H7" s="9">
        <v>0.59854580000000002</v>
      </c>
    </row>
    <row r="8" spans="1:10" x14ac:dyDescent="0.3">
      <c r="A8" s="11" t="s">
        <v>941</v>
      </c>
      <c r="B8" s="9">
        <v>0.20580699999999999</v>
      </c>
      <c r="C8" s="9">
        <v>0.61912900000000004</v>
      </c>
      <c r="D8" s="9">
        <v>0.4663061</v>
      </c>
      <c r="E8" s="9">
        <v>0.49376930000000002</v>
      </c>
      <c r="F8" s="9">
        <v>0.68979699999999999</v>
      </c>
      <c r="G8" s="9">
        <v>0.41484470000000001</v>
      </c>
      <c r="H8" s="9">
        <v>0.62070879999999995</v>
      </c>
      <c r="J8" s="11" t="s">
        <v>1488</v>
      </c>
    </row>
    <row r="9" spans="1:10" x14ac:dyDescent="0.3">
      <c r="A9" s="11" t="s">
        <v>942</v>
      </c>
      <c r="B9" s="9">
        <v>0.20360800000000001</v>
      </c>
      <c r="C9" s="9">
        <v>0.53950900000000002</v>
      </c>
      <c r="D9" s="9">
        <v>0.52018140000000002</v>
      </c>
      <c r="E9" s="9">
        <v>0.63603399999999999</v>
      </c>
      <c r="F9" s="9">
        <v>0.6182531</v>
      </c>
      <c r="G9" s="9">
        <v>0.55274109999999999</v>
      </c>
      <c r="H9" s="9">
        <v>0.52157900000000001</v>
      </c>
      <c r="I9" s="11" t="s">
        <v>1489</v>
      </c>
    </row>
    <row r="10" spans="1:10" x14ac:dyDescent="0.3">
      <c r="A10" s="11" t="s">
        <v>943</v>
      </c>
      <c r="B10" s="9">
        <v>0.343225</v>
      </c>
      <c r="C10" s="9">
        <v>0.365201</v>
      </c>
      <c r="D10" s="9">
        <v>0.4453396</v>
      </c>
      <c r="E10" s="9">
        <v>0.64999039999999997</v>
      </c>
      <c r="F10" s="9">
        <v>0.52743859999999998</v>
      </c>
      <c r="G10" s="9">
        <v>0.64516229999999997</v>
      </c>
      <c r="H10" s="9">
        <v>0.61370380000000002</v>
      </c>
      <c r="I10" s="63">
        <f>D8/D11</f>
        <v>1.3590955764247363</v>
      </c>
    </row>
    <row r="11" spans="1:10" x14ac:dyDescent="0.3">
      <c r="A11" s="11" t="s">
        <v>944</v>
      </c>
      <c r="B11" s="9">
        <v>0.50070499999999996</v>
      </c>
      <c r="C11" s="9">
        <v>0.179203</v>
      </c>
      <c r="D11" s="9">
        <v>0.34310030000000002</v>
      </c>
      <c r="E11" s="9">
        <v>0.52795170000000002</v>
      </c>
      <c r="F11" s="9">
        <v>0.40147050000000001</v>
      </c>
      <c r="G11" s="9">
        <v>0.78263550000000004</v>
      </c>
      <c r="H11" s="9">
        <v>0.73622379999999998</v>
      </c>
      <c r="I11" s="11" t="s">
        <v>1490</v>
      </c>
    </row>
    <row r="12" spans="1:10" x14ac:dyDescent="0.3">
      <c r="A12" s="9" t="s">
        <v>945</v>
      </c>
      <c r="B12" s="9">
        <v>0.19151199999999999</v>
      </c>
      <c r="C12" s="9">
        <v>0.62448099999999995</v>
      </c>
      <c r="D12" s="9">
        <v>0.48694809999999999</v>
      </c>
      <c r="E12" s="9">
        <v>0.45465450000000002</v>
      </c>
      <c r="F12" s="9">
        <v>0.67357630000000002</v>
      </c>
      <c r="G12" s="9">
        <v>0.38625340000000002</v>
      </c>
      <c r="H12" s="9">
        <v>0.53391379999999999</v>
      </c>
      <c r="I12" s="63">
        <f>G11/G8</f>
        <v>1.8865746627593412</v>
      </c>
      <c r="J12" s="63">
        <f>H11/H8</f>
        <v>1.1861017597946091</v>
      </c>
    </row>
    <row r="13" spans="1:10" x14ac:dyDescent="0.3">
      <c r="A13" s="9" t="s">
        <v>946</v>
      </c>
      <c r="B13" s="9">
        <v>0.193573</v>
      </c>
      <c r="C13" s="9">
        <v>0.57252499999999995</v>
      </c>
      <c r="D13" s="9">
        <v>0.52456530000000001</v>
      </c>
      <c r="E13" s="9">
        <v>0.64472039999999997</v>
      </c>
      <c r="F13" s="9">
        <v>0.64270689999999997</v>
      </c>
      <c r="G13" s="9">
        <v>0.51680300000000001</v>
      </c>
      <c r="H13" s="9">
        <v>0.55166669999999995</v>
      </c>
      <c r="I13" s="63">
        <f>G8/G11</f>
        <v>0.53006118429332683</v>
      </c>
      <c r="J13" s="63">
        <f>H8/H11</f>
        <v>0.84309798189083263</v>
      </c>
    </row>
    <row r="14" spans="1:10" x14ac:dyDescent="0.3">
      <c r="A14" s="9" t="s">
        <v>947</v>
      </c>
      <c r="B14" s="9">
        <v>0.33085199999999998</v>
      </c>
      <c r="C14" s="9">
        <v>0.34859299999999999</v>
      </c>
      <c r="D14" s="9">
        <v>0.45207229999999998</v>
      </c>
      <c r="E14" s="9">
        <v>0.66092490000000004</v>
      </c>
      <c r="F14" s="9">
        <v>0.52965709999999999</v>
      </c>
      <c r="G14" s="9">
        <v>0.67155180000000003</v>
      </c>
      <c r="H14" s="9">
        <v>0.61630379999999996</v>
      </c>
    </row>
    <row r="15" spans="1:10" x14ac:dyDescent="0.3">
      <c r="A15" s="9" t="s">
        <v>948</v>
      </c>
      <c r="B15" s="9">
        <v>0.56259599999999998</v>
      </c>
      <c r="C15" s="9">
        <v>0.16650400000000001</v>
      </c>
      <c r="D15" s="9">
        <v>0.32217580000000001</v>
      </c>
      <c r="E15" s="9">
        <v>0.51020129999999997</v>
      </c>
      <c r="F15" s="9">
        <v>0.3650678</v>
      </c>
      <c r="G15" s="9">
        <v>0.80533180000000004</v>
      </c>
      <c r="H15" s="9">
        <v>0.77702199999999999</v>
      </c>
    </row>
    <row r="16" spans="1:10" x14ac:dyDescent="0.3">
      <c r="A16" s="11" t="s">
        <v>39</v>
      </c>
      <c r="B16" s="9">
        <v>0.276779</v>
      </c>
      <c r="C16" s="9">
        <v>0.45789000000000002</v>
      </c>
      <c r="D16" s="9">
        <v>0.4160431</v>
      </c>
      <c r="E16" s="9">
        <v>0.62598620000000005</v>
      </c>
      <c r="F16" s="9">
        <v>0.54470130000000005</v>
      </c>
      <c r="G16" s="9">
        <v>0.63741389999999998</v>
      </c>
      <c r="H16" s="9">
        <v>0.60422770000000003</v>
      </c>
    </row>
    <row r="17" spans="1:12" x14ac:dyDescent="0.3">
      <c r="A17" s="11" t="s">
        <v>40</v>
      </c>
      <c r="B17" s="9">
        <v>0.31121599999999999</v>
      </c>
      <c r="C17" s="9">
        <v>0.427178</v>
      </c>
      <c r="D17" s="9">
        <v>0.50690400000000002</v>
      </c>
      <c r="E17" s="9">
        <v>0.58613709999999997</v>
      </c>
      <c r="F17" s="9">
        <v>0.58422750000000001</v>
      </c>
      <c r="G17" s="9">
        <v>0.57448949999999999</v>
      </c>
      <c r="H17" s="9">
        <v>0.61614329999999995</v>
      </c>
      <c r="I17" s="9"/>
      <c r="J17" s="9"/>
      <c r="K17" s="9"/>
      <c r="L17" s="9"/>
    </row>
    <row r="18" spans="1:12" x14ac:dyDescent="0.3">
      <c r="A18" s="11" t="s">
        <v>85</v>
      </c>
      <c r="B18" s="9">
        <v>0.163441</v>
      </c>
      <c r="C18" s="9">
        <v>0.68705000000000005</v>
      </c>
      <c r="D18" s="9">
        <v>0.4941314</v>
      </c>
      <c r="E18" s="9">
        <v>0.65087819999999996</v>
      </c>
      <c r="F18" s="9">
        <v>0.67351000000000005</v>
      </c>
      <c r="G18" s="9">
        <v>0.54190039999999995</v>
      </c>
      <c r="H18" s="9">
        <v>0.61487800000000004</v>
      </c>
      <c r="I18" s="9"/>
      <c r="J18" s="9"/>
      <c r="K18" s="9"/>
      <c r="L18" s="9"/>
    </row>
    <row r="19" spans="1:12" x14ac:dyDescent="0.3">
      <c r="A19" s="11" t="s">
        <v>46</v>
      </c>
      <c r="B19" s="9">
        <v>0.19258400000000001</v>
      </c>
      <c r="C19" s="9">
        <v>0.56303199999999998</v>
      </c>
      <c r="D19" s="9">
        <v>0.49994420000000001</v>
      </c>
      <c r="E19" s="9">
        <v>0.70498099999999997</v>
      </c>
      <c r="F19" s="9">
        <v>0.64462450000000004</v>
      </c>
      <c r="G19" s="9">
        <v>0.55031719999999995</v>
      </c>
      <c r="H19" s="9">
        <v>0.57685240000000004</v>
      </c>
      <c r="I19" s="9"/>
      <c r="J19" s="9"/>
      <c r="K19" s="9"/>
      <c r="L19" s="9"/>
    </row>
    <row r="20" spans="1:12" x14ac:dyDescent="0.3">
      <c r="A20" s="11" t="s">
        <v>47</v>
      </c>
      <c r="B20" s="9">
        <v>0.21915599999999999</v>
      </c>
      <c r="C20" s="9">
        <v>0.54513299999999998</v>
      </c>
      <c r="D20" s="9">
        <v>0.48244429999999999</v>
      </c>
      <c r="E20" s="9">
        <v>0.69558039999999999</v>
      </c>
      <c r="F20" s="9">
        <v>0.56196959999999996</v>
      </c>
      <c r="G20" s="9">
        <v>0.62627029999999995</v>
      </c>
      <c r="H20" s="9">
        <v>0.61924369999999995</v>
      </c>
      <c r="I20" s="9"/>
      <c r="J20" s="9"/>
      <c r="K20" s="9"/>
      <c r="L20" s="9"/>
    </row>
    <row r="21" spans="1:12" x14ac:dyDescent="0.3">
      <c r="A21" s="11" t="s">
        <v>48</v>
      </c>
      <c r="B21" s="9">
        <v>0.419182</v>
      </c>
      <c r="C21" s="9">
        <v>0.26430500000000001</v>
      </c>
      <c r="D21" s="9">
        <v>0.41526610000000003</v>
      </c>
      <c r="E21" s="9">
        <v>0.52506969999999997</v>
      </c>
      <c r="F21" s="9">
        <v>0.48931669999999999</v>
      </c>
      <c r="G21" s="9">
        <v>0.6550608</v>
      </c>
      <c r="H21" s="9">
        <v>0.59082630000000003</v>
      </c>
    </row>
    <row r="22" spans="1:12" x14ac:dyDescent="0.3">
      <c r="A22" s="11" t="s">
        <v>49</v>
      </c>
      <c r="B22" s="9">
        <v>0.50608699999999995</v>
      </c>
      <c r="C22" s="9">
        <v>0.120209</v>
      </c>
      <c r="D22" s="9">
        <v>0.40123799999999998</v>
      </c>
      <c r="E22" s="9">
        <v>0.49566579999999999</v>
      </c>
      <c r="F22" s="9">
        <v>0.41059600000000002</v>
      </c>
      <c r="G22" s="9">
        <v>0.65944789999999998</v>
      </c>
      <c r="H22" s="9">
        <v>0.64805250000000003</v>
      </c>
    </row>
    <row r="23" spans="1:12" x14ac:dyDescent="0.3">
      <c r="A23" s="9" t="s">
        <v>1202</v>
      </c>
      <c r="B23" s="9">
        <v>0.313948</v>
      </c>
      <c r="C23" s="9">
        <v>0.41630299999999998</v>
      </c>
      <c r="D23" s="9">
        <v>0.44300299999999998</v>
      </c>
      <c r="E23" s="9">
        <v>0.6128323</v>
      </c>
      <c r="F23" s="9">
        <v>0.56039709999999998</v>
      </c>
      <c r="G23" s="9">
        <v>0.70708249999999995</v>
      </c>
      <c r="H23" s="9">
        <v>0.71933429999999998</v>
      </c>
    </row>
    <row r="24" spans="1:12" x14ac:dyDescent="0.3">
      <c r="A24" s="9" t="s">
        <v>1204</v>
      </c>
      <c r="B24" s="9">
        <v>0.31116100000000002</v>
      </c>
      <c r="C24" s="9">
        <v>0.42288599999999998</v>
      </c>
      <c r="D24" s="9">
        <v>0.46453739999999999</v>
      </c>
      <c r="E24" s="9">
        <v>0.59524299999999997</v>
      </c>
      <c r="F24" s="9">
        <v>0.56376850000000001</v>
      </c>
      <c r="G24" s="9">
        <v>0.54189330000000002</v>
      </c>
      <c r="H24" s="9">
        <v>0.53031980000000001</v>
      </c>
    </row>
    <row r="25" spans="1:12" x14ac:dyDescent="0.3">
      <c r="A25" s="9" t="s">
        <v>1203</v>
      </c>
      <c r="B25" s="9">
        <v>0.21104400000000001</v>
      </c>
      <c r="C25" s="9">
        <v>0.51805699999999999</v>
      </c>
      <c r="D25" s="9">
        <v>0.53375019999999995</v>
      </c>
      <c r="E25" s="9">
        <v>0.63624820000000004</v>
      </c>
      <c r="F25" s="9">
        <v>0.54742650000000004</v>
      </c>
      <c r="G25" s="9">
        <v>0.39655590000000002</v>
      </c>
      <c r="H25" s="9">
        <v>0.42536879999999999</v>
      </c>
    </row>
    <row r="26" spans="1:12" x14ac:dyDescent="0.3">
      <c r="A26" s="58" t="s">
        <v>65</v>
      </c>
      <c r="B26" s="10"/>
      <c r="C26" s="10"/>
      <c r="D26" s="10"/>
      <c r="E26" s="10"/>
      <c r="F26" s="10"/>
      <c r="G26" s="59"/>
      <c r="H26" s="59"/>
    </row>
    <row r="30" spans="1:12" x14ac:dyDescent="0.3">
      <c r="B30" s="11"/>
      <c r="I30" s="9"/>
    </row>
    <row r="31" spans="1:12" x14ac:dyDescent="0.3">
      <c r="A31" s="11" t="s">
        <v>1539</v>
      </c>
      <c r="B31" s="11" t="s">
        <v>1198</v>
      </c>
      <c r="C31" s="9" t="s">
        <v>1532</v>
      </c>
      <c r="D31" s="9" t="s">
        <v>1533</v>
      </c>
      <c r="E31" s="9" t="s">
        <v>1534</v>
      </c>
      <c r="F31" s="9" t="s">
        <v>1535</v>
      </c>
      <c r="G31" s="9" t="s">
        <v>1536</v>
      </c>
      <c r="H31" s="11" t="s">
        <v>1537</v>
      </c>
      <c r="I31" s="11" t="s">
        <v>1538</v>
      </c>
    </row>
    <row r="32" spans="1:12" x14ac:dyDescent="0.3">
      <c r="A32" s="11" t="s">
        <v>32</v>
      </c>
      <c r="B32" s="11">
        <v>162</v>
      </c>
      <c r="C32" s="9">
        <v>0.46796300000000002</v>
      </c>
      <c r="D32" s="9">
        <v>0.34610000000000002</v>
      </c>
      <c r="E32" s="9">
        <v>0.46360000000000001</v>
      </c>
      <c r="F32" s="9">
        <v>0.3724787</v>
      </c>
      <c r="G32" s="9">
        <v>0.52452560000000004</v>
      </c>
      <c r="H32" s="11">
        <v>0.65430390000000005</v>
      </c>
      <c r="I32" s="11">
        <v>0.62608549999999996</v>
      </c>
    </row>
    <row r="33" spans="1:10" x14ac:dyDescent="0.3">
      <c r="A33" s="11" t="s">
        <v>33</v>
      </c>
      <c r="B33" s="9">
        <v>293</v>
      </c>
      <c r="C33" s="9">
        <v>0.275312</v>
      </c>
      <c r="D33" s="9">
        <v>0.46961900000000001</v>
      </c>
      <c r="E33" s="9">
        <v>0.62849580000000005</v>
      </c>
      <c r="F33" s="9">
        <v>0.58933959999999996</v>
      </c>
      <c r="G33" s="9">
        <v>0.49965130000000002</v>
      </c>
      <c r="H33" s="11">
        <v>0.55971510000000002</v>
      </c>
      <c r="I33" s="11">
        <v>0.55230310000000005</v>
      </c>
    </row>
    <row r="34" spans="1:10" x14ac:dyDescent="0.3">
      <c r="A34" s="11" t="s">
        <v>34</v>
      </c>
      <c r="B34" s="9">
        <v>361</v>
      </c>
      <c r="C34" s="9">
        <v>0.27141300000000002</v>
      </c>
      <c r="D34" s="9">
        <v>0.54604600000000003</v>
      </c>
      <c r="E34" s="9">
        <v>0.4815333</v>
      </c>
      <c r="F34" s="9">
        <v>0.60523890000000002</v>
      </c>
      <c r="G34" s="9">
        <v>0.52786310000000003</v>
      </c>
      <c r="H34" s="11">
        <v>0.4886298</v>
      </c>
      <c r="I34" s="11">
        <v>0.66024680000000002</v>
      </c>
      <c r="J34" s="9"/>
    </row>
    <row r="35" spans="1:10" x14ac:dyDescent="0.3">
      <c r="A35" s="11" t="s">
        <v>36</v>
      </c>
      <c r="B35" s="9">
        <v>3078</v>
      </c>
      <c r="C35" s="9">
        <v>0.29374600000000001</v>
      </c>
      <c r="D35" s="9">
        <v>0.41572100000000001</v>
      </c>
      <c r="E35" s="9">
        <v>0.41949750000000002</v>
      </c>
      <c r="F35" s="9">
        <v>0.63260159999999999</v>
      </c>
      <c r="G35" s="9">
        <v>0.58214630000000001</v>
      </c>
      <c r="H35" s="11">
        <v>0.62764319999999996</v>
      </c>
      <c r="I35" s="11">
        <v>0.59854580000000002</v>
      </c>
      <c r="J35" s="9"/>
    </row>
    <row r="36" spans="1:10" x14ac:dyDescent="0.3">
      <c r="I36" s="9"/>
      <c r="J36" s="9"/>
    </row>
    <row r="37" spans="1:10" x14ac:dyDescent="0.3">
      <c r="C37" s="147">
        <f>B4-C32</f>
        <v>0</v>
      </c>
      <c r="D37" s="147">
        <f t="shared" ref="D37:I37" si="0">C4-D32</f>
        <v>0</v>
      </c>
      <c r="E37" s="9">
        <f t="shared" si="0"/>
        <v>0</v>
      </c>
      <c r="F37" s="9">
        <f t="shared" si="0"/>
        <v>0</v>
      </c>
      <c r="G37" s="9">
        <f t="shared" si="0"/>
        <v>0</v>
      </c>
      <c r="H37" s="9">
        <f t="shared" si="0"/>
        <v>0</v>
      </c>
      <c r="I37" s="9">
        <f t="shared" si="0"/>
        <v>0</v>
      </c>
    </row>
    <row r="38" spans="1:10" x14ac:dyDescent="0.3">
      <c r="C38" s="147">
        <f t="shared" ref="C38:I38" si="1">B5-C33</f>
        <v>0</v>
      </c>
      <c r="D38" s="147">
        <f t="shared" si="1"/>
        <v>0</v>
      </c>
      <c r="E38" s="9">
        <f t="shared" si="1"/>
        <v>0</v>
      </c>
      <c r="F38" s="9">
        <f t="shared" si="1"/>
        <v>0</v>
      </c>
      <c r="G38" s="9">
        <f t="shared" si="1"/>
        <v>0</v>
      </c>
      <c r="H38" s="9">
        <f t="shared" si="1"/>
        <v>0</v>
      </c>
      <c r="I38" s="9">
        <f t="shared" si="1"/>
        <v>0</v>
      </c>
    </row>
    <row r="39" spans="1:10" x14ac:dyDescent="0.3">
      <c r="C39" s="147">
        <f t="shared" ref="C39:I39" si="2">B6-C34</f>
        <v>0</v>
      </c>
      <c r="D39" s="147">
        <f t="shared" si="2"/>
        <v>0</v>
      </c>
      <c r="E39" s="9">
        <f t="shared" si="2"/>
        <v>0</v>
      </c>
      <c r="F39" s="9">
        <f t="shared" si="2"/>
        <v>0</v>
      </c>
      <c r="G39" s="9">
        <f t="shared" si="2"/>
        <v>0</v>
      </c>
      <c r="H39" s="9">
        <f t="shared" si="2"/>
        <v>0</v>
      </c>
      <c r="I39" s="9">
        <f t="shared" si="2"/>
        <v>0</v>
      </c>
    </row>
    <row r="40" spans="1:10" x14ac:dyDescent="0.3">
      <c r="C40" s="147">
        <f t="shared" ref="C40:I40" si="3">B7-C35</f>
        <v>0</v>
      </c>
      <c r="D40" s="147">
        <f t="shared" si="3"/>
        <v>0</v>
      </c>
      <c r="E40" s="9">
        <f t="shared" si="3"/>
        <v>0</v>
      </c>
      <c r="F40" s="9">
        <f t="shared" si="3"/>
        <v>0</v>
      </c>
      <c r="G40" s="9">
        <f t="shared" si="3"/>
        <v>0</v>
      </c>
      <c r="H40" s="9">
        <f t="shared" si="3"/>
        <v>0</v>
      </c>
      <c r="I40" s="9">
        <f t="shared" si="3"/>
        <v>0</v>
      </c>
    </row>
  </sheetData>
  <mergeCells count="1">
    <mergeCell ref="A1:H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9822F-0466-40E3-A268-97BA4D0460F1}">
  <dimension ref="A3:S76"/>
  <sheetViews>
    <sheetView workbookViewId="0">
      <pane xSplit="1" ySplit="4" topLeftCell="B13" activePane="bottomRight" state="frozen"/>
      <selection pane="topRight" activeCell="B1" sqref="B1"/>
      <selection pane="bottomLeft" activeCell="A5" sqref="A5"/>
      <selection pane="bottomRight" activeCell="B13" sqref="B13"/>
    </sheetView>
  </sheetViews>
  <sheetFormatPr defaultRowHeight="12.5" x14ac:dyDescent="0.25"/>
  <cols>
    <col min="1" max="1" width="51.54296875" style="15" bestFit="1" customWidth="1"/>
    <col min="2" max="7" width="14.90625" style="6" customWidth="1"/>
    <col min="8" max="8" width="14.90625" style="3" customWidth="1"/>
    <col min="9" max="16384" width="8.7265625" style="3"/>
  </cols>
  <sheetData>
    <row r="3" spans="1:12" ht="13" x14ac:dyDescent="0.3">
      <c r="A3" s="86" t="s">
        <v>88</v>
      </c>
      <c r="B3" s="86"/>
      <c r="C3" s="86"/>
      <c r="D3" s="86"/>
      <c r="E3" s="86"/>
      <c r="F3" s="86"/>
      <c r="G3" s="61"/>
      <c r="H3" s="3" t="s">
        <v>1487</v>
      </c>
    </row>
    <row r="4" spans="1:12" ht="87.5" x14ac:dyDescent="0.25">
      <c r="B4" s="17" t="s">
        <v>87</v>
      </c>
      <c r="C4" s="17" t="s">
        <v>67</v>
      </c>
      <c r="D4" s="17" t="s">
        <v>74</v>
      </c>
      <c r="E4" s="17" t="s">
        <v>68</v>
      </c>
      <c r="F4" s="17" t="s">
        <v>69</v>
      </c>
      <c r="G4" s="17"/>
      <c r="H4" s="17" t="s">
        <v>87</v>
      </c>
      <c r="I4" s="17" t="s">
        <v>67</v>
      </c>
      <c r="J4" s="17" t="s">
        <v>74</v>
      </c>
      <c r="K4" s="17" t="s">
        <v>68</v>
      </c>
      <c r="L4" s="17" t="s">
        <v>69</v>
      </c>
    </row>
    <row r="5" spans="1:12" x14ac:dyDescent="0.25">
      <c r="A5" s="15" t="s">
        <v>28</v>
      </c>
      <c r="B5" s="6">
        <v>0.67184949999999999</v>
      </c>
      <c r="C5" s="6">
        <v>0.314</v>
      </c>
      <c r="D5" s="6">
        <v>0.40300000000000002</v>
      </c>
      <c r="E5" s="6">
        <v>0.14299999999999999</v>
      </c>
      <c r="F5" s="6">
        <v>0.3113243</v>
      </c>
    </row>
    <row r="6" spans="1:12" x14ac:dyDescent="0.25">
      <c r="A6" s="15" t="s">
        <v>32</v>
      </c>
      <c r="B6" s="6">
        <v>0.6945867</v>
      </c>
      <c r="C6" s="6">
        <v>0.30599999999999999</v>
      </c>
      <c r="D6" s="6">
        <v>0.379</v>
      </c>
      <c r="E6" s="6">
        <v>7.4999999999999997E-2</v>
      </c>
      <c r="F6" s="6">
        <v>0.2482328</v>
      </c>
      <c r="H6" s="60">
        <f>B6/B$5</f>
        <v>1.0338426984019486</v>
      </c>
      <c r="I6" s="60">
        <f t="shared" ref="I6:L6" si="0">C6/C$5</f>
        <v>0.97452229299363058</v>
      </c>
      <c r="J6" s="60">
        <f t="shared" si="0"/>
        <v>0.94044665012406947</v>
      </c>
      <c r="K6" s="60">
        <f t="shared" si="0"/>
        <v>0.52447552447552448</v>
      </c>
      <c r="L6" s="60">
        <f t="shared" si="0"/>
        <v>0.79734476235873653</v>
      </c>
    </row>
    <row r="7" spans="1:12" x14ac:dyDescent="0.25">
      <c r="A7" s="15" t="s">
        <v>33</v>
      </c>
      <c r="B7" s="6">
        <v>0.62660000000000005</v>
      </c>
      <c r="C7" s="6">
        <v>0.36499999999999999</v>
      </c>
      <c r="D7" s="6">
        <v>0.47299999999999998</v>
      </c>
      <c r="E7" s="6">
        <v>0.184</v>
      </c>
      <c r="F7" s="6">
        <v>0.4934983</v>
      </c>
      <c r="H7" s="60">
        <f t="shared" ref="H7:H32" si="1">B7/B$5</f>
        <v>0.93264935078466238</v>
      </c>
      <c r="I7" s="60">
        <f t="shared" ref="I7:I32" si="2">C7/C$5</f>
        <v>1.1624203821656052</v>
      </c>
      <c r="J7" s="60">
        <f t="shared" ref="J7:J32" si="3">D7/D$5</f>
        <v>1.1736972704714639</v>
      </c>
      <c r="K7" s="60">
        <f t="shared" ref="K7:K32" si="4">E7/E$5</f>
        <v>1.2867132867132869</v>
      </c>
      <c r="L7" s="60">
        <f t="shared" ref="L7:L32" si="5">F7/F$5</f>
        <v>1.5851583059851095</v>
      </c>
    </row>
    <row r="8" spans="1:12" x14ac:dyDescent="0.25">
      <c r="A8" s="15" t="s">
        <v>34</v>
      </c>
      <c r="B8" s="6">
        <v>0.68531880000000001</v>
      </c>
      <c r="C8" s="6">
        <v>0.41599999999999998</v>
      </c>
      <c r="D8" s="6">
        <v>0.51800000000000002</v>
      </c>
      <c r="E8" s="6">
        <v>0.19700000000000001</v>
      </c>
      <c r="F8" s="6">
        <v>0.42753849999999999</v>
      </c>
      <c r="H8" s="60">
        <f t="shared" si="1"/>
        <v>1.0200480911275516</v>
      </c>
      <c r="I8" s="60">
        <f t="shared" si="2"/>
        <v>1.3248407643312101</v>
      </c>
      <c r="J8" s="60">
        <f t="shared" si="3"/>
        <v>1.2853598014888337</v>
      </c>
      <c r="K8" s="60">
        <f t="shared" si="4"/>
        <v>1.3776223776223777</v>
      </c>
      <c r="L8" s="60">
        <f t="shared" si="5"/>
        <v>1.3732898459901781</v>
      </c>
    </row>
    <row r="9" spans="1:12" x14ac:dyDescent="0.25">
      <c r="A9" s="15" t="s">
        <v>35</v>
      </c>
      <c r="B9" s="6">
        <v>0.66772359999999997</v>
      </c>
      <c r="C9" s="6">
        <v>0.44500000000000001</v>
      </c>
      <c r="D9" s="6">
        <v>0.41099999999999998</v>
      </c>
      <c r="E9" s="6">
        <v>0.20200000000000001</v>
      </c>
      <c r="F9" s="6">
        <v>0.39675919999999998</v>
      </c>
      <c r="H9" s="60">
        <f t="shared" si="1"/>
        <v>0.99385889250494341</v>
      </c>
      <c r="I9" s="60">
        <f t="shared" si="2"/>
        <v>1.4171974522292994</v>
      </c>
      <c r="J9" s="60">
        <f t="shared" si="3"/>
        <v>1.0198511166253101</v>
      </c>
      <c r="K9" s="60">
        <f t="shared" si="4"/>
        <v>1.4125874125874127</v>
      </c>
      <c r="L9" s="60">
        <f t="shared" si="5"/>
        <v>1.274424129436732</v>
      </c>
    </row>
    <row r="10" spans="1:12" x14ac:dyDescent="0.25">
      <c r="A10" s="15" t="s">
        <v>36</v>
      </c>
      <c r="B10" s="6">
        <v>0.67423650000000002</v>
      </c>
      <c r="C10" s="6">
        <v>0.26500000000000001</v>
      </c>
      <c r="D10" s="6">
        <v>0.35899999999999999</v>
      </c>
      <c r="E10" s="6">
        <v>0.126</v>
      </c>
      <c r="F10" s="6">
        <v>0.24651419999999999</v>
      </c>
      <c r="H10" s="60">
        <f t="shared" si="1"/>
        <v>1.0035528790301995</v>
      </c>
      <c r="I10" s="60">
        <f t="shared" si="2"/>
        <v>0.8439490445859873</v>
      </c>
      <c r="J10" s="60">
        <f t="shared" si="3"/>
        <v>0.8908188585607939</v>
      </c>
      <c r="K10" s="60">
        <f t="shared" si="4"/>
        <v>0.88111888111888115</v>
      </c>
      <c r="L10" s="60">
        <f t="shared" si="5"/>
        <v>0.79182447370796305</v>
      </c>
    </row>
    <row r="11" spans="1:12" x14ac:dyDescent="0.25">
      <c r="A11" s="15" t="s">
        <v>941</v>
      </c>
      <c r="B11" s="5">
        <v>1</v>
      </c>
      <c r="C11" s="6">
        <v>0.44600000000000001</v>
      </c>
      <c r="D11" s="6">
        <v>0.48</v>
      </c>
      <c r="E11" s="6">
        <v>0.188</v>
      </c>
      <c r="F11" s="6">
        <v>0.41908649999999997</v>
      </c>
      <c r="H11" s="60">
        <f t="shared" si="1"/>
        <v>1.4884285840802145</v>
      </c>
      <c r="I11" s="60">
        <f t="shared" si="2"/>
        <v>1.4203821656050957</v>
      </c>
      <c r="J11" s="60">
        <f t="shared" si="3"/>
        <v>1.1910669975186103</v>
      </c>
      <c r="K11" s="60">
        <f t="shared" si="4"/>
        <v>1.3146853146853148</v>
      </c>
      <c r="L11" s="60">
        <f t="shared" si="5"/>
        <v>1.3461413066696046</v>
      </c>
    </row>
    <row r="12" spans="1:12" x14ac:dyDescent="0.25">
      <c r="A12" s="15" t="s">
        <v>942</v>
      </c>
      <c r="B12" s="5">
        <v>1</v>
      </c>
      <c r="C12" s="6">
        <v>0.35599999999999998</v>
      </c>
      <c r="D12" s="6">
        <v>0.42299999999999999</v>
      </c>
      <c r="E12" s="6">
        <v>0.187</v>
      </c>
      <c r="F12" s="6">
        <v>0.32845659999999999</v>
      </c>
      <c r="H12" s="60">
        <f t="shared" si="1"/>
        <v>1.4884285840802145</v>
      </c>
      <c r="I12" s="60">
        <f t="shared" si="2"/>
        <v>1.1337579617834395</v>
      </c>
      <c r="J12" s="60">
        <f t="shared" si="3"/>
        <v>1.0496277915632752</v>
      </c>
      <c r="K12" s="60">
        <f t="shared" si="4"/>
        <v>1.3076923076923077</v>
      </c>
      <c r="L12" s="60">
        <f t="shared" si="5"/>
        <v>1.0550303975629272</v>
      </c>
    </row>
    <row r="13" spans="1:12" x14ac:dyDescent="0.25">
      <c r="A13" s="15" t="s">
        <v>943</v>
      </c>
      <c r="B13" s="5">
        <v>1</v>
      </c>
      <c r="C13" s="6">
        <v>0.17699999999999999</v>
      </c>
      <c r="D13" s="6">
        <v>0.27900000000000003</v>
      </c>
      <c r="E13" s="6">
        <v>0.11</v>
      </c>
      <c r="F13" s="6">
        <v>0.19748180000000001</v>
      </c>
      <c r="H13" s="60">
        <f t="shared" si="1"/>
        <v>1.4884285840802145</v>
      </c>
      <c r="I13" s="60">
        <f t="shared" si="2"/>
        <v>0.56369426751592355</v>
      </c>
      <c r="J13" s="60">
        <f t="shared" si="3"/>
        <v>0.69230769230769229</v>
      </c>
      <c r="K13" s="60">
        <f t="shared" si="4"/>
        <v>0.76923076923076927</v>
      </c>
      <c r="L13" s="60">
        <f t="shared" si="5"/>
        <v>0.63432825513459767</v>
      </c>
    </row>
    <row r="14" spans="1:12" x14ac:dyDescent="0.25">
      <c r="A14" s="15" t="s">
        <v>944</v>
      </c>
      <c r="B14" s="5">
        <v>1</v>
      </c>
      <c r="C14" s="6">
        <v>0.107</v>
      </c>
      <c r="D14" s="6">
        <v>0.32100000000000001</v>
      </c>
      <c r="E14" s="6">
        <v>0.09</v>
      </c>
      <c r="F14" s="6">
        <v>0.13942280000000001</v>
      </c>
      <c r="H14" s="60">
        <f t="shared" si="1"/>
        <v>1.4884285840802145</v>
      </c>
      <c r="I14" s="60">
        <f t="shared" si="2"/>
        <v>0.34076433121019106</v>
      </c>
      <c r="J14" s="60">
        <f t="shared" si="3"/>
        <v>0.79652605459057069</v>
      </c>
      <c r="K14" s="60">
        <f t="shared" si="4"/>
        <v>0.62937062937062938</v>
      </c>
      <c r="L14" s="60">
        <f t="shared" si="5"/>
        <v>0.44783783341036987</v>
      </c>
    </row>
    <row r="15" spans="1:12" x14ac:dyDescent="0.25">
      <c r="A15" s="47" t="s">
        <v>949</v>
      </c>
      <c r="B15" s="6">
        <v>0.19775690000000001</v>
      </c>
      <c r="C15" s="6">
        <v>0.33500000000000002</v>
      </c>
      <c r="D15" s="6">
        <v>0.38500000000000001</v>
      </c>
      <c r="E15" s="6">
        <v>8.5000000000000006E-2</v>
      </c>
      <c r="F15" s="6">
        <v>0.364479</v>
      </c>
      <c r="H15" s="60">
        <f t="shared" si="1"/>
        <v>0.29434702265909257</v>
      </c>
      <c r="I15" s="60">
        <f t="shared" si="2"/>
        <v>1.0668789808917198</v>
      </c>
      <c r="J15" s="60">
        <f t="shared" si="3"/>
        <v>0.95533498759305202</v>
      </c>
      <c r="K15" s="60">
        <f t="shared" si="4"/>
        <v>0.59440559440559448</v>
      </c>
      <c r="L15" s="60">
        <f t="shared" si="5"/>
        <v>1.17073739505718</v>
      </c>
    </row>
    <row r="16" spans="1:12" x14ac:dyDescent="0.25">
      <c r="A16" s="47" t="s">
        <v>950</v>
      </c>
      <c r="B16" s="6">
        <v>0.70928659999999999</v>
      </c>
      <c r="C16" s="6">
        <v>0.53600000000000003</v>
      </c>
      <c r="D16" s="6">
        <v>0.58099999999999996</v>
      </c>
      <c r="E16" s="6">
        <v>0.22800000000000001</v>
      </c>
      <c r="F16" s="6">
        <v>0.41091889999999998</v>
      </c>
      <c r="H16" s="60">
        <f t="shared" si="1"/>
        <v>1.0557224497450695</v>
      </c>
      <c r="I16" s="60">
        <f t="shared" si="2"/>
        <v>1.7070063694267517</v>
      </c>
      <c r="J16" s="60">
        <f t="shared" si="3"/>
        <v>1.4416873449131511</v>
      </c>
      <c r="K16" s="60">
        <f t="shared" si="4"/>
        <v>1.5944055944055946</v>
      </c>
      <c r="L16" s="60">
        <f t="shared" si="5"/>
        <v>1.319906284218739</v>
      </c>
    </row>
    <row r="17" spans="1:12" x14ac:dyDescent="0.25">
      <c r="A17" s="47" t="s">
        <v>951</v>
      </c>
      <c r="B17" s="6">
        <v>0.88290789999999997</v>
      </c>
      <c r="C17" s="6">
        <v>0.23</v>
      </c>
      <c r="D17" s="6">
        <v>0.31900000000000001</v>
      </c>
      <c r="E17" s="6">
        <v>0.129</v>
      </c>
      <c r="F17" s="6">
        <v>0.2383672</v>
      </c>
      <c r="H17" s="60">
        <f t="shared" si="1"/>
        <v>1.3141453554702356</v>
      </c>
      <c r="I17" s="60">
        <f t="shared" si="2"/>
        <v>0.73248407643312108</v>
      </c>
      <c r="J17" s="60">
        <f t="shared" si="3"/>
        <v>0.7915632754342431</v>
      </c>
      <c r="K17" s="60">
        <f t="shared" si="4"/>
        <v>0.90209790209790219</v>
      </c>
      <c r="L17" s="60">
        <f t="shared" si="5"/>
        <v>0.76565562020054334</v>
      </c>
    </row>
    <row r="18" spans="1:12" x14ac:dyDescent="0.25">
      <c r="A18" s="47" t="s">
        <v>952</v>
      </c>
      <c r="B18" s="6">
        <v>0.8954297</v>
      </c>
      <c r="C18" s="6">
        <v>0.13700000000000001</v>
      </c>
      <c r="D18" s="6">
        <v>0.313</v>
      </c>
      <c r="E18" s="6">
        <v>0.1</v>
      </c>
      <c r="F18" s="6">
        <v>0.15092149999999999</v>
      </c>
      <c r="H18" s="60">
        <f t="shared" si="1"/>
        <v>1.3327831605143712</v>
      </c>
      <c r="I18" s="60">
        <f t="shared" si="2"/>
        <v>0.43630573248407645</v>
      </c>
      <c r="J18" s="60">
        <f t="shared" si="3"/>
        <v>0.77667493796526055</v>
      </c>
      <c r="K18" s="60">
        <f t="shared" si="4"/>
        <v>0.69930069930069938</v>
      </c>
      <c r="L18" s="60">
        <f t="shared" si="5"/>
        <v>0.48477263098319018</v>
      </c>
    </row>
    <row r="19" spans="1:12" x14ac:dyDescent="0.25">
      <c r="A19" s="15" t="s">
        <v>925</v>
      </c>
      <c r="B19" s="6">
        <v>0.62389870000000003</v>
      </c>
      <c r="C19" s="6">
        <v>0.41299999999999998</v>
      </c>
      <c r="D19" s="6">
        <v>0.54400000000000004</v>
      </c>
      <c r="E19" s="6">
        <v>0.20100000000000001</v>
      </c>
      <c r="F19" s="6">
        <v>0.56822229999999996</v>
      </c>
      <c r="H19" s="60">
        <f t="shared" si="1"/>
        <v>0.92862865865048649</v>
      </c>
      <c r="I19" s="60">
        <f t="shared" si="2"/>
        <v>1.3152866242038215</v>
      </c>
      <c r="J19" s="60">
        <f t="shared" si="3"/>
        <v>1.3498759305210919</v>
      </c>
      <c r="K19" s="60">
        <f t="shared" si="4"/>
        <v>1.4055944055944058</v>
      </c>
      <c r="L19" s="60">
        <f t="shared" si="5"/>
        <v>1.8251781181231275</v>
      </c>
    </row>
    <row r="20" spans="1:12" x14ac:dyDescent="0.25">
      <c r="A20" s="15" t="s">
        <v>926</v>
      </c>
      <c r="B20" s="6">
        <v>0.80550390000000005</v>
      </c>
      <c r="C20" s="6">
        <v>0.37</v>
      </c>
      <c r="D20" s="6">
        <v>0.441</v>
      </c>
      <c r="E20" s="6">
        <v>0.214</v>
      </c>
      <c r="F20" s="6">
        <v>0.3713436</v>
      </c>
      <c r="H20" s="60">
        <f t="shared" si="1"/>
        <v>1.1989350293480907</v>
      </c>
      <c r="I20" s="60">
        <f t="shared" si="2"/>
        <v>1.1783439490445859</v>
      </c>
      <c r="J20" s="60">
        <f t="shared" si="3"/>
        <v>1.0942928039702233</v>
      </c>
      <c r="K20" s="60">
        <f t="shared" si="4"/>
        <v>1.4965034965034967</v>
      </c>
      <c r="L20" s="60">
        <f t="shared" si="5"/>
        <v>1.1927870712308677</v>
      </c>
    </row>
    <row r="21" spans="1:12" x14ac:dyDescent="0.25">
      <c r="A21" s="15" t="s">
        <v>927</v>
      </c>
      <c r="B21" s="6">
        <v>0.88168570000000002</v>
      </c>
      <c r="C21" s="6">
        <v>0.20699999999999999</v>
      </c>
      <c r="D21" s="6">
        <v>0.32700000000000001</v>
      </c>
      <c r="E21" s="6">
        <v>0.115</v>
      </c>
      <c r="F21" s="6">
        <v>0.1901514</v>
      </c>
      <c r="H21" s="60">
        <f t="shared" si="1"/>
        <v>1.3123261980547727</v>
      </c>
      <c r="I21" s="60">
        <f t="shared" si="2"/>
        <v>0.65923566878980888</v>
      </c>
      <c r="J21" s="60">
        <f t="shared" si="3"/>
        <v>0.81141439205955335</v>
      </c>
      <c r="K21" s="60">
        <f t="shared" si="4"/>
        <v>0.80419580419580428</v>
      </c>
      <c r="L21" s="60">
        <f t="shared" si="5"/>
        <v>0.61078238993872302</v>
      </c>
    </row>
    <row r="22" spans="1:12" x14ac:dyDescent="0.25">
      <c r="A22" s="15" t="s">
        <v>928</v>
      </c>
      <c r="B22" s="6">
        <v>0.84752700000000003</v>
      </c>
      <c r="C22" s="6">
        <v>0.14099999999999999</v>
      </c>
      <c r="D22" s="6">
        <v>0.31</v>
      </c>
      <c r="E22" s="6">
        <v>0.09</v>
      </c>
      <c r="F22" s="6">
        <v>0.12367590000000001</v>
      </c>
      <c r="H22" s="60">
        <f t="shared" si="1"/>
        <v>1.2614834125797518</v>
      </c>
      <c r="I22" s="60">
        <f t="shared" si="2"/>
        <v>0.4490445859872611</v>
      </c>
      <c r="J22" s="60">
        <f t="shared" si="3"/>
        <v>0.76923076923076916</v>
      </c>
      <c r="K22" s="60">
        <f t="shared" si="4"/>
        <v>0.62937062937062938</v>
      </c>
      <c r="L22" s="60">
        <f t="shared" si="5"/>
        <v>0.39725745789840372</v>
      </c>
    </row>
    <row r="23" spans="1:12" x14ac:dyDescent="0.25">
      <c r="A23" s="15" t="s">
        <v>39</v>
      </c>
      <c r="B23" s="6">
        <v>0.72650329999999996</v>
      </c>
      <c r="C23" s="6">
        <v>0.28399999999999997</v>
      </c>
      <c r="D23" s="6">
        <v>0.375</v>
      </c>
      <c r="E23" s="6">
        <v>0.14099999999999999</v>
      </c>
      <c r="F23" s="6">
        <v>0.2971221</v>
      </c>
      <c r="H23" s="60">
        <f t="shared" si="1"/>
        <v>1.0813482781486032</v>
      </c>
      <c r="I23" s="60">
        <f t="shared" si="2"/>
        <v>0.90445859872611456</v>
      </c>
      <c r="J23" s="60">
        <f t="shared" si="3"/>
        <v>0.93052109181141429</v>
      </c>
      <c r="K23" s="60">
        <f t="shared" si="4"/>
        <v>0.98601398601398604</v>
      </c>
      <c r="L23" s="60">
        <f t="shared" si="5"/>
        <v>0.95438133162107808</v>
      </c>
    </row>
    <row r="24" spans="1:12" x14ac:dyDescent="0.25">
      <c r="A24" s="15" t="s">
        <v>40</v>
      </c>
      <c r="B24" s="6">
        <v>0.61872950000000004</v>
      </c>
      <c r="C24" s="6">
        <v>0.34399999999999997</v>
      </c>
      <c r="D24" s="6">
        <v>0.436</v>
      </c>
      <c r="E24" s="6">
        <v>0.14899999999999999</v>
      </c>
      <c r="F24" s="6">
        <v>0.3227198</v>
      </c>
      <c r="H24" s="60">
        <f t="shared" si="1"/>
        <v>0.9209346736136591</v>
      </c>
      <c r="I24" s="60">
        <f t="shared" si="2"/>
        <v>1.0955414012738853</v>
      </c>
      <c r="J24" s="60">
        <f t="shared" si="3"/>
        <v>1.0818858560794045</v>
      </c>
      <c r="K24" s="60">
        <f t="shared" si="4"/>
        <v>1.0419580419580421</v>
      </c>
      <c r="L24" s="60">
        <f t="shared" si="5"/>
        <v>1.0366033104386647</v>
      </c>
    </row>
    <row r="25" spans="1:12" x14ac:dyDescent="0.25">
      <c r="A25" s="15" t="s">
        <v>45</v>
      </c>
      <c r="B25" s="6">
        <v>0.56397260000000005</v>
      </c>
      <c r="C25" s="6">
        <v>0.42099999999999999</v>
      </c>
      <c r="D25" s="6">
        <v>0.44400000000000001</v>
      </c>
      <c r="E25" s="6">
        <v>0.16800000000000001</v>
      </c>
      <c r="F25" s="6">
        <v>0.44076379999999998</v>
      </c>
      <c r="H25" s="60">
        <f t="shared" si="1"/>
        <v>0.83943293847803724</v>
      </c>
      <c r="I25" s="60">
        <f t="shared" si="2"/>
        <v>1.3407643312101911</v>
      </c>
      <c r="J25" s="60">
        <f t="shared" si="3"/>
        <v>1.1017369727047146</v>
      </c>
      <c r="K25" s="60">
        <f t="shared" si="4"/>
        <v>1.174825174825175</v>
      </c>
      <c r="L25" s="60">
        <f t="shared" si="5"/>
        <v>1.4157706288908383</v>
      </c>
    </row>
    <row r="26" spans="1:12" x14ac:dyDescent="0.25">
      <c r="A26" s="15" t="s">
        <v>46</v>
      </c>
      <c r="B26" s="6">
        <v>0.65657089999999996</v>
      </c>
      <c r="C26" s="6">
        <v>0.372</v>
      </c>
      <c r="D26" s="6">
        <v>0.47599999999999998</v>
      </c>
      <c r="E26" s="6">
        <v>0.158</v>
      </c>
      <c r="F26" s="6">
        <v>0.32831090000000002</v>
      </c>
      <c r="H26" s="60">
        <f t="shared" si="1"/>
        <v>0.97725889503527197</v>
      </c>
      <c r="I26" s="60">
        <f t="shared" si="2"/>
        <v>1.1847133757961783</v>
      </c>
      <c r="J26" s="60">
        <f t="shared" si="3"/>
        <v>1.1811414392059552</v>
      </c>
      <c r="K26" s="60">
        <f t="shared" si="4"/>
        <v>1.104895104895105</v>
      </c>
      <c r="L26" s="60">
        <f t="shared" si="5"/>
        <v>1.0545623968318567</v>
      </c>
    </row>
    <row r="27" spans="1:12" x14ac:dyDescent="0.25">
      <c r="A27" s="15" t="s">
        <v>47</v>
      </c>
      <c r="B27" s="6">
        <v>0.70616670000000004</v>
      </c>
      <c r="C27" s="6">
        <v>0.311</v>
      </c>
      <c r="D27" s="6">
        <v>0.40799999999999997</v>
      </c>
      <c r="E27" s="6">
        <v>0.11600000000000001</v>
      </c>
      <c r="F27" s="6">
        <v>0.26059700000000002</v>
      </c>
      <c r="H27" s="60">
        <f t="shared" si="1"/>
        <v>1.0510787014055976</v>
      </c>
      <c r="I27" s="60">
        <f t="shared" si="2"/>
        <v>0.99044585987261147</v>
      </c>
      <c r="J27" s="60">
        <f t="shared" si="3"/>
        <v>1.0124069478908186</v>
      </c>
      <c r="K27" s="60">
        <f t="shared" si="4"/>
        <v>0.81118881118881125</v>
      </c>
      <c r="L27" s="60">
        <f t="shared" si="5"/>
        <v>0.83705961918167016</v>
      </c>
    </row>
    <row r="28" spans="1:12" x14ac:dyDescent="0.25">
      <c r="A28" s="15" t="s">
        <v>48</v>
      </c>
      <c r="B28" s="6">
        <v>0.77062589999999997</v>
      </c>
      <c r="C28" s="6">
        <v>0.20399999999999999</v>
      </c>
      <c r="D28" s="6">
        <v>0.33</v>
      </c>
      <c r="E28" s="6">
        <v>0.122</v>
      </c>
      <c r="F28" s="6">
        <v>0.17470769999999999</v>
      </c>
      <c r="H28" s="60">
        <f t="shared" si="1"/>
        <v>1.1470216171925409</v>
      </c>
      <c r="I28" s="60">
        <f t="shared" si="2"/>
        <v>0.64968152866242035</v>
      </c>
      <c r="J28" s="60">
        <f t="shared" si="3"/>
        <v>0.81885856079404462</v>
      </c>
      <c r="K28" s="60">
        <f t="shared" si="4"/>
        <v>0.85314685314685323</v>
      </c>
      <c r="L28" s="60">
        <f t="shared" si="5"/>
        <v>0.56117591848757065</v>
      </c>
    </row>
    <row r="29" spans="1:12" x14ac:dyDescent="0.25">
      <c r="A29" s="15" t="s">
        <v>49</v>
      </c>
      <c r="B29" s="6">
        <v>0.78443600000000002</v>
      </c>
      <c r="C29" s="6">
        <v>0.13600000000000001</v>
      </c>
      <c r="D29" s="6">
        <v>0.29499999999999998</v>
      </c>
      <c r="E29" s="6">
        <v>9.1999999999999998E-2</v>
      </c>
      <c r="F29" s="6">
        <v>0.13070609999999999</v>
      </c>
      <c r="H29" s="60">
        <f t="shared" si="1"/>
        <v>1.167576964781547</v>
      </c>
      <c r="I29" s="60">
        <f t="shared" si="2"/>
        <v>0.43312101910828027</v>
      </c>
      <c r="J29" s="60">
        <f t="shared" si="3"/>
        <v>0.73200992555831257</v>
      </c>
      <c r="K29" s="60">
        <f t="shared" si="4"/>
        <v>0.64335664335664344</v>
      </c>
      <c r="L29" s="60">
        <f t="shared" si="5"/>
        <v>0.41983905528736432</v>
      </c>
    </row>
    <row r="30" spans="1:12" x14ac:dyDescent="0.25">
      <c r="A30" s="47" t="s">
        <v>1202</v>
      </c>
      <c r="B30" s="5">
        <v>1</v>
      </c>
      <c r="C30" s="6">
        <v>0.248</v>
      </c>
      <c r="D30" s="6">
        <v>0.33300000000000002</v>
      </c>
      <c r="E30" s="6">
        <v>0.13200000000000001</v>
      </c>
      <c r="F30" s="6">
        <v>0.2290237</v>
      </c>
      <c r="H30" s="60">
        <f t="shared" si="1"/>
        <v>1.4884285840802145</v>
      </c>
      <c r="I30" s="60">
        <f t="shared" si="2"/>
        <v>0.78980891719745216</v>
      </c>
      <c r="J30" s="60">
        <f t="shared" si="3"/>
        <v>0.82630272952853601</v>
      </c>
      <c r="K30" s="60">
        <f t="shared" si="4"/>
        <v>0.92307692307692324</v>
      </c>
      <c r="L30" s="60">
        <f t="shared" si="5"/>
        <v>0.73564350742939111</v>
      </c>
    </row>
    <row r="31" spans="1:12" x14ac:dyDescent="0.25">
      <c r="A31" s="47" t="s">
        <v>1204</v>
      </c>
      <c r="B31" s="5">
        <v>1</v>
      </c>
      <c r="C31" s="6">
        <v>0.247</v>
      </c>
      <c r="D31" s="6">
        <v>0.374</v>
      </c>
      <c r="E31" s="6">
        <v>0.13900000000000001</v>
      </c>
      <c r="F31" s="6">
        <v>0.22752349999999999</v>
      </c>
      <c r="H31" s="60">
        <f t="shared" si="1"/>
        <v>1.4884285840802145</v>
      </c>
      <c r="I31" s="60">
        <f t="shared" si="2"/>
        <v>0.78662420382165599</v>
      </c>
      <c r="J31" s="60">
        <f t="shared" si="3"/>
        <v>0.92803970223325061</v>
      </c>
      <c r="K31" s="60">
        <f t="shared" si="4"/>
        <v>0.9720279720279722</v>
      </c>
      <c r="L31" s="60">
        <f t="shared" si="5"/>
        <v>0.73082473806252835</v>
      </c>
    </row>
    <row r="32" spans="1:12" x14ac:dyDescent="0.25">
      <c r="A32" s="47" t="s">
        <v>1203</v>
      </c>
      <c r="B32" s="5">
        <v>1</v>
      </c>
      <c r="C32" s="6">
        <v>0.38</v>
      </c>
      <c r="D32" s="6">
        <v>0.46300000000000002</v>
      </c>
      <c r="E32" s="6">
        <v>0.20699999999999999</v>
      </c>
      <c r="F32" s="6">
        <v>0.398254</v>
      </c>
      <c r="H32" s="60">
        <f t="shared" si="1"/>
        <v>1.4884285840802145</v>
      </c>
      <c r="I32" s="60">
        <f t="shared" si="2"/>
        <v>1.2101910828025477</v>
      </c>
      <c r="J32" s="60">
        <f t="shared" si="3"/>
        <v>1.1488833746898264</v>
      </c>
      <c r="K32" s="60">
        <f t="shared" si="4"/>
        <v>1.4475524475524475</v>
      </c>
      <c r="L32" s="60">
        <f t="shared" si="5"/>
        <v>1.2792255535465751</v>
      </c>
    </row>
    <row r="33" spans="1:9" ht="13" x14ac:dyDescent="0.3">
      <c r="A33" s="87" t="s">
        <v>65</v>
      </c>
      <c r="B33" s="87"/>
      <c r="C33" s="88"/>
      <c r="D33" s="88"/>
      <c r="E33" s="88"/>
      <c r="F33" s="88"/>
      <c r="G33" s="62"/>
    </row>
    <row r="37" spans="1:9" ht="100" x14ac:dyDescent="0.25">
      <c r="B37" s="17" t="s">
        <v>87</v>
      </c>
      <c r="C37" s="17" t="s">
        <v>67</v>
      </c>
      <c r="D37" s="17" t="s">
        <v>74</v>
      </c>
      <c r="E37" s="17" t="s">
        <v>68</v>
      </c>
      <c r="F37" s="17" t="s">
        <v>69</v>
      </c>
      <c r="G37" s="17"/>
      <c r="H37" s="4" t="s">
        <v>924</v>
      </c>
      <c r="I37" s="4" t="s">
        <v>923</v>
      </c>
    </row>
    <row r="38" spans="1:9" x14ac:dyDescent="0.25">
      <c r="A38" s="15" t="s">
        <v>925</v>
      </c>
      <c r="B38" s="6">
        <v>0.62389870000000003</v>
      </c>
      <c r="C38" s="6">
        <v>0.41299999999999998</v>
      </c>
      <c r="D38" s="6">
        <v>0.54400000000000004</v>
      </c>
      <c r="E38" s="6">
        <v>0.20100000000000001</v>
      </c>
      <c r="F38" s="6">
        <v>0.56822229999999996</v>
      </c>
      <c r="H38" s="6">
        <v>0.504</v>
      </c>
      <c r="I38" s="6">
        <v>0.504</v>
      </c>
    </row>
    <row r="39" spans="1:9" x14ac:dyDescent="0.25">
      <c r="A39" s="15" t="s">
        <v>926</v>
      </c>
      <c r="B39" s="6">
        <v>0.80550390000000005</v>
      </c>
      <c r="C39" s="6">
        <v>0.37</v>
      </c>
      <c r="D39" s="6">
        <v>0.441</v>
      </c>
      <c r="E39" s="6">
        <v>0.214</v>
      </c>
      <c r="F39" s="6">
        <v>0.3713436</v>
      </c>
      <c r="H39" s="6">
        <v>0.375</v>
      </c>
      <c r="I39" s="6">
        <v>0.33600000000000002</v>
      </c>
    </row>
    <row r="40" spans="1:9" x14ac:dyDescent="0.25">
      <c r="A40" s="15" t="s">
        <v>927</v>
      </c>
      <c r="B40" s="6">
        <v>0.88168570000000002</v>
      </c>
      <c r="C40" s="6">
        <v>0.20699999999999999</v>
      </c>
      <c r="D40" s="6">
        <v>0.32700000000000001</v>
      </c>
      <c r="E40" s="6">
        <v>0.115</v>
      </c>
      <c r="F40" s="6">
        <v>0.1901514</v>
      </c>
      <c r="H40" s="6">
        <v>0.128</v>
      </c>
      <c r="I40" s="6">
        <v>9.1999999999999998E-2</v>
      </c>
    </row>
    <row r="41" spans="1:9" x14ac:dyDescent="0.25">
      <c r="A41" s="15" t="s">
        <v>928</v>
      </c>
      <c r="B41" s="6">
        <v>0.84752700000000003</v>
      </c>
      <c r="C41" s="6">
        <v>0.14099999999999999</v>
      </c>
      <c r="D41" s="6">
        <v>0.31</v>
      </c>
      <c r="E41" s="6">
        <v>0.09</v>
      </c>
      <c r="F41" s="6">
        <v>0.12367590000000001</v>
      </c>
      <c r="H41" s="6">
        <v>2.9000000000000001E-2</v>
      </c>
      <c r="I41" s="6">
        <v>8.0000000000000002E-3</v>
      </c>
    </row>
    <row r="42" spans="1:9" x14ac:dyDescent="0.25">
      <c r="B42" s="3"/>
      <c r="C42" s="3"/>
      <c r="D42" s="3"/>
      <c r="E42" s="3"/>
      <c r="F42" s="3"/>
      <c r="G42" s="3"/>
    </row>
    <row r="43" spans="1:9" x14ac:dyDescent="0.25">
      <c r="A43" s="15" t="s">
        <v>929</v>
      </c>
      <c r="B43" s="6">
        <v>1</v>
      </c>
      <c r="C43" s="6">
        <v>0.41299999999999998</v>
      </c>
      <c r="D43" s="6">
        <v>0.50800000000000001</v>
      </c>
      <c r="E43" s="6">
        <v>0.247</v>
      </c>
      <c r="F43" s="6">
        <v>0.54997070000000003</v>
      </c>
      <c r="H43" s="6">
        <v>0.53400000000000003</v>
      </c>
      <c r="I43" s="6">
        <v>0.504</v>
      </c>
    </row>
    <row r="44" spans="1:9" x14ac:dyDescent="0.25">
      <c r="A44" s="15" t="s">
        <v>930</v>
      </c>
      <c r="B44" s="6">
        <v>1</v>
      </c>
      <c r="C44" s="6">
        <v>0.27100000000000002</v>
      </c>
      <c r="D44" s="6">
        <v>0.371</v>
      </c>
      <c r="E44" s="6">
        <v>0.18</v>
      </c>
      <c r="F44" s="6">
        <v>0.28503719999999999</v>
      </c>
      <c r="H44" s="6">
        <v>0.26400000000000001</v>
      </c>
      <c r="I44" s="6">
        <v>0.24199999999999999</v>
      </c>
    </row>
    <row r="45" spans="1:9" x14ac:dyDescent="0.25">
      <c r="A45" s="15" t="s">
        <v>931</v>
      </c>
      <c r="B45" s="6">
        <v>1</v>
      </c>
      <c r="C45" s="6">
        <v>0.17799999999999999</v>
      </c>
      <c r="D45" s="6">
        <v>0.29899999999999999</v>
      </c>
      <c r="E45" s="6">
        <v>0.104</v>
      </c>
      <c r="F45" s="6">
        <v>0.16704640000000001</v>
      </c>
      <c r="H45" s="6">
        <v>0.10299999999999999</v>
      </c>
      <c r="I45" s="6">
        <v>6.2E-2</v>
      </c>
    </row>
    <row r="46" spans="1:9" x14ac:dyDescent="0.25">
      <c r="A46" s="15" t="s">
        <v>932</v>
      </c>
      <c r="B46" s="6">
        <v>1</v>
      </c>
      <c r="C46" s="6">
        <v>0.11600000000000001</v>
      </c>
      <c r="D46" s="6">
        <v>0.27500000000000002</v>
      </c>
      <c r="E46" s="6">
        <v>8.1000000000000003E-2</v>
      </c>
      <c r="F46" s="6">
        <v>0.1247745</v>
      </c>
      <c r="H46" s="6">
        <v>3.2000000000000001E-2</v>
      </c>
      <c r="I46" s="6">
        <v>7.0000000000000001E-3</v>
      </c>
    </row>
    <row r="50" spans="5:19" x14ac:dyDescent="0.25">
      <c r="P50" s="3" t="s">
        <v>1209</v>
      </c>
      <c r="Q50" s="3" t="s">
        <v>1210</v>
      </c>
      <c r="R50" s="3" t="s">
        <v>1211</v>
      </c>
      <c r="S50" s="3" t="s">
        <v>1212</v>
      </c>
    </row>
    <row r="51" spans="5:19" x14ac:dyDescent="0.25">
      <c r="P51" s="3">
        <v>0.14299999999999999</v>
      </c>
      <c r="Q51" s="3">
        <v>1.7000000000000001E-2</v>
      </c>
      <c r="R51" s="3">
        <v>0.08</v>
      </c>
      <c r="S51" s="3">
        <v>0.60899999999999999</v>
      </c>
    </row>
    <row r="52" spans="5:19" x14ac:dyDescent="0.25">
      <c r="P52" s="3">
        <v>0.14499999999999999</v>
      </c>
      <c r="Q52" s="3">
        <v>1.0999999999999999E-2</v>
      </c>
      <c r="R52" s="3">
        <v>4.8000000000000001E-2</v>
      </c>
      <c r="S52" s="3">
        <v>0.622</v>
      </c>
    </row>
    <row r="53" spans="5:19" x14ac:dyDescent="0.25">
      <c r="P53" s="3">
        <v>0.255</v>
      </c>
      <c r="Q53" s="3">
        <v>1.4999999999999999E-2</v>
      </c>
      <c r="R53" s="3">
        <v>0.06</v>
      </c>
      <c r="S53" s="3">
        <v>0.65900000000000003</v>
      </c>
    </row>
    <row r="62" spans="5:19" x14ac:dyDescent="0.25">
      <c r="E62" s="17"/>
      <c r="F62" s="17"/>
      <c r="G62" s="17"/>
      <c r="H62" s="17"/>
      <c r="I62" s="17"/>
    </row>
    <row r="72" spans="8:8" x14ac:dyDescent="0.25">
      <c r="H72" s="6"/>
    </row>
    <row r="73" spans="8:8" x14ac:dyDescent="0.25">
      <c r="H73" s="6"/>
    </row>
    <row r="74" spans="8:8" x14ac:dyDescent="0.25">
      <c r="H74" s="6"/>
    </row>
    <row r="75" spans="8:8" x14ac:dyDescent="0.25">
      <c r="H75" s="6"/>
    </row>
    <row r="76" spans="8:8" x14ac:dyDescent="0.25">
      <c r="H76" s="6"/>
    </row>
  </sheetData>
  <mergeCells count="2">
    <mergeCell ref="A3:F3"/>
    <mergeCell ref="A33:F3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3A61F-4A89-4560-A2D0-1E7C19A8B1DC}">
  <dimension ref="A1:R23"/>
  <sheetViews>
    <sheetView topLeftCell="A19" workbookViewId="0">
      <selection sqref="A1:I19"/>
    </sheetView>
  </sheetViews>
  <sheetFormatPr defaultRowHeight="12.5" x14ac:dyDescent="0.25"/>
  <cols>
    <col min="1" max="1" width="38.36328125" style="16" bestFit="1" customWidth="1"/>
    <col min="2" max="2" width="13.453125" style="3" customWidth="1"/>
    <col min="3" max="9" width="13.453125" style="6" customWidth="1"/>
    <col min="10" max="10" width="8.7265625" style="19"/>
    <col min="11" max="11" width="8.7265625" style="16"/>
    <col min="12" max="12" width="12.453125" style="16" customWidth="1"/>
    <col min="13" max="13" width="8.7265625" style="16"/>
    <col min="14" max="14" width="20.453125" style="16" bestFit="1" customWidth="1"/>
    <col min="15" max="15" width="63.54296875" style="16" bestFit="1" customWidth="1"/>
    <col min="16" max="16" width="63.54296875" style="16" customWidth="1"/>
    <col min="17" max="18" width="12.453125" style="16" customWidth="1"/>
    <col min="19" max="19" width="34.6328125" style="16" bestFit="1" customWidth="1"/>
    <col min="20" max="21" width="34.6328125" style="16" customWidth="1"/>
    <col min="22" max="16384" width="8.7265625" style="16"/>
  </cols>
  <sheetData>
    <row r="1" spans="1:18" ht="14.5" x14ac:dyDescent="0.35">
      <c r="A1" s="94" t="s">
        <v>114</v>
      </c>
      <c r="B1" s="105"/>
      <c r="C1" s="105"/>
      <c r="D1" s="105"/>
      <c r="E1" s="105"/>
      <c r="F1" s="105"/>
      <c r="G1" s="105"/>
      <c r="H1" s="105"/>
      <c r="I1" s="105"/>
    </row>
    <row r="2" spans="1:18" s="21" customFormat="1" ht="62.5" x14ac:dyDescent="0.25">
      <c r="B2" s="4" t="s">
        <v>111</v>
      </c>
      <c r="C2" s="4" t="s">
        <v>26</v>
      </c>
      <c r="D2" s="4" t="s">
        <v>25</v>
      </c>
      <c r="E2" s="17" t="s">
        <v>113</v>
      </c>
      <c r="F2" s="17" t="s">
        <v>112</v>
      </c>
      <c r="G2" s="17" t="s">
        <v>67</v>
      </c>
      <c r="H2" s="17" t="s">
        <v>74</v>
      </c>
      <c r="I2" s="17" t="s">
        <v>69</v>
      </c>
      <c r="J2" s="22"/>
    </row>
    <row r="3" spans="1:18" x14ac:dyDescent="0.25">
      <c r="A3" s="16" t="s">
        <v>98</v>
      </c>
      <c r="B3" s="3">
        <v>533</v>
      </c>
      <c r="C3" s="6">
        <v>0.46641280000000002</v>
      </c>
      <c r="D3" s="6">
        <v>0.29364440000000003</v>
      </c>
      <c r="E3" s="6">
        <v>0.60901400000000006</v>
      </c>
      <c r="F3" s="6">
        <v>0.79756309999999997</v>
      </c>
      <c r="G3" s="6">
        <v>0.21299999999999999</v>
      </c>
      <c r="H3" s="6">
        <v>0.29699999999999999</v>
      </c>
      <c r="I3" s="6">
        <v>0.2254891</v>
      </c>
      <c r="L3" s="20"/>
      <c r="M3" s="20"/>
      <c r="Q3" s="20"/>
      <c r="R3" s="20"/>
    </row>
    <row r="4" spans="1:18" x14ac:dyDescent="0.25">
      <c r="A4" s="16" t="s">
        <v>108</v>
      </c>
      <c r="B4" s="3">
        <v>602</v>
      </c>
      <c r="C4" s="6">
        <v>0.40834930000000003</v>
      </c>
      <c r="D4" s="6">
        <v>0.32505070000000003</v>
      </c>
      <c r="E4" s="6">
        <v>0.57537700000000003</v>
      </c>
      <c r="F4" s="6">
        <v>0.769509</v>
      </c>
      <c r="G4" s="6">
        <v>0.128</v>
      </c>
      <c r="H4" s="6">
        <v>0.26</v>
      </c>
      <c r="I4" s="6">
        <v>0.1633425</v>
      </c>
      <c r="L4" s="20"/>
      <c r="M4" s="20"/>
      <c r="Q4" s="20"/>
      <c r="R4" s="20"/>
    </row>
    <row r="5" spans="1:18" x14ac:dyDescent="0.25">
      <c r="A5" s="16" t="s">
        <v>104</v>
      </c>
      <c r="B5" s="3">
        <v>169</v>
      </c>
      <c r="C5" s="6">
        <v>0.39276990000000001</v>
      </c>
      <c r="D5" s="6">
        <v>0.32474540000000002</v>
      </c>
      <c r="E5" s="6">
        <v>0.50539800000000001</v>
      </c>
      <c r="F5" s="6">
        <v>0.75214110000000001</v>
      </c>
      <c r="G5" s="6">
        <v>0.21299999999999999</v>
      </c>
      <c r="H5" s="6">
        <v>0.39300000000000002</v>
      </c>
      <c r="I5" s="6">
        <v>0.25620999999999999</v>
      </c>
      <c r="L5" s="20"/>
      <c r="M5" s="20"/>
      <c r="Q5" s="20"/>
      <c r="R5" s="20"/>
    </row>
    <row r="6" spans="1:18" x14ac:dyDescent="0.25">
      <c r="A6" s="16" t="s">
        <v>105</v>
      </c>
      <c r="B6" s="3">
        <v>179</v>
      </c>
      <c r="C6" s="6">
        <v>0.37672709999999998</v>
      </c>
      <c r="D6" s="6">
        <v>0.31394339999999998</v>
      </c>
      <c r="E6" s="6">
        <v>0.36653400000000003</v>
      </c>
      <c r="F6" s="6">
        <v>0.79920959999999996</v>
      </c>
      <c r="G6" s="6">
        <v>0.29799999999999999</v>
      </c>
      <c r="H6" s="6">
        <v>0.38900000000000001</v>
      </c>
      <c r="I6" s="6">
        <v>0.3934743</v>
      </c>
      <c r="L6" s="20"/>
      <c r="M6" s="20"/>
      <c r="Q6" s="20"/>
      <c r="R6" s="20"/>
    </row>
    <row r="7" spans="1:18" x14ac:dyDescent="0.25">
      <c r="A7" s="16" t="s">
        <v>107</v>
      </c>
      <c r="B7" s="3">
        <v>186</v>
      </c>
      <c r="C7" s="6">
        <v>0.44450519999999999</v>
      </c>
      <c r="D7" s="6">
        <v>0.41367700000000002</v>
      </c>
      <c r="E7" s="6">
        <v>6.429E-2</v>
      </c>
      <c r="F7" s="6">
        <v>0.61051880000000003</v>
      </c>
      <c r="G7" s="6">
        <v>0.63600000000000001</v>
      </c>
      <c r="H7" s="6">
        <v>0.59399999999999997</v>
      </c>
      <c r="I7" s="6">
        <v>0.45522449999999998</v>
      </c>
      <c r="L7" s="20"/>
      <c r="M7" s="20"/>
      <c r="Q7" s="20"/>
      <c r="R7" s="20"/>
    </row>
    <row r="8" spans="1:18" x14ac:dyDescent="0.25">
      <c r="A8" s="16" t="s">
        <v>109</v>
      </c>
      <c r="B8" s="3">
        <v>284</v>
      </c>
      <c r="C8" s="6">
        <v>0.37535800000000002</v>
      </c>
      <c r="D8" s="6">
        <v>0.3611451</v>
      </c>
      <c r="E8" s="6">
        <v>8.6207000000000006E-2</v>
      </c>
      <c r="F8" s="6">
        <v>0.76464829999999995</v>
      </c>
      <c r="G8" s="6">
        <v>0.42899999999999999</v>
      </c>
      <c r="H8" s="6">
        <v>0.42699999999999999</v>
      </c>
      <c r="I8" s="6">
        <v>0.40163700000000002</v>
      </c>
      <c r="L8" s="20"/>
      <c r="M8" s="20"/>
      <c r="Q8" s="20"/>
      <c r="R8" s="20"/>
    </row>
    <row r="9" spans="1:18" x14ac:dyDescent="0.25">
      <c r="A9" s="16" t="s">
        <v>94</v>
      </c>
      <c r="B9" s="3">
        <v>895</v>
      </c>
      <c r="C9" s="6">
        <v>0.3684347</v>
      </c>
      <c r="D9" s="6">
        <v>0.3728978</v>
      </c>
      <c r="E9" s="6">
        <v>0.30376300000000001</v>
      </c>
      <c r="F9" s="6">
        <v>0.7245665</v>
      </c>
      <c r="G9" s="6">
        <v>0.22800000000000001</v>
      </c>
      <c r="H9" s="6">
        <v>0.309</v>
      </c>
      <c r="I9" s="6">
        <v>0.27840100000000001</v>
      </c>
      <c r="L9" s="20"/>
      <c r="M9" s="20"/>
      <c r="Q9" s="20"/>
      <c r="R9" s="20"/>
    </row>
    <row r="10" spans="1:18" x14ac:dyDescent="0.25">
      <c r="A10" s="16" t="s">
        <v>95</v>
      </c>
      <c r="B10" s="3">
        <v>455</v>
      </c>
      <c r="C10" s="6">
        <v>0.39928760000000002</v>
      </c>
      <c r="D10" s="6">
        <v>0.41437580000000002</v>
      </c>
      <c r="E10" s="6">
        <v>0.357261</v>
      </c>
      <c r="F10" s="6">
        <v>0.71077109999999999</v>
      </c>
      <c r="G10" s="6">
        <v>0.378</v>
      </c>
      <c r="H10" s="6">
        <v>0.49</v>
      </c>
      <c r="I10" s="6">
        <v>0.35916239999999999</v>
      </c>
      <c r="L10" s="20"/>
      <c r="M10" s="20"/>
      <c r="Q10" s="20"/>
      <c r="R10" s="20"/>
    </row>
    <row r="11" spans="1:18" x14ac:dyDescent="0.25">
      <c r="A11" s="16" t="s">
        <v>102</v>
      </c>
      <c r="B11" s="3">
        <v>337</v>
      </c>
      <c r="C11" s="6">
        <v>0.34239000000000003</v>
      </c>
      <c r="D11" s="6">
        <v>0.36411589999999999</v>
      </c>
      <c r="E11" s="6">
        <v>0.237738</v>
      </c>
      <c r="F11" s="6">
        <v>0.7421799</v>
      </c>
      <c r="G11" s="6">
        <v>0.28699999999999998</v>
      </c>
      <c r="H11" s="6">
        <v>0.39</v>
      </c>
      <c r="I11" s="6">
        <v>0.3374376</v>
      </c>
      <c r="L11" s="20"/>
      <c r="M11" s="20"/>
      <c r="Q11" s="20"/>
      <c r="R11" s="20"/>
    </row>
    <row r="12" spans="1:18" x14ac:dyDescent="0.25">
      <c r="A12" s="16" t="s">
        <v>99</v>
      </c>
      <c r="B12" s="3">
        <v>355</v>
      </c>
      <c r="C12" s="6">
        <v>0.31599650000000001</v>
      </c>
      <c r="D12" s="6">
        <v>0.38612049999999998</v>
      </c>
      <c r="E12" s="6">
        <v>0.29973699999999998</v>
      </c>
      <c r="F12" s="6">
        <v>0.71388640000000003</v>
      </c>
      <c r="G12" s="6">
        <v>0.26700000000000002</v>
      </c>
      <c r="H12" s="6">
        <v>0.38800000000000001</v>
      </c>
      <c r="I12" s="6">
        <v>0.29097149999999999</v>
      </c>
      <c r="L12" s="20"/>
      <c r="M12" s="20"/>
      <c r="Q12" s="20"/>
      <c r="R12" s="20"/>
    </row>
    <row r="13" spans="1:18" x14ac:dyDescent="0.25">
      <c r="A13" s="16" t="s">
        <v>106</v>
      </c>
      <c r="B13" s="3">
        <v>186</v>
      </c>
      <c r="C13" s="6">
        <v>0.26334039999999997</v>
      </c>
      <c r="D13" s="6">
        <v>0.33850229999999998</v>
      </c>
      <c r="E13" s="6">
        <v>2.0289000000000001E-2</v>
      </c>
      <c r="F13" s="6">
        <v>0.68913690000000005</v>
      </c>
      <c r="G13" s="6">
        <v>0.40699999999999997</v>
      </c>
      <c r="H13" s="6">
        <v>0.379</v>
      </c>
      <c r="I13" s="6">
        <v>0.3470125</v>
      </c>
      <c r="L13" s="20"/>
      <c r="M13" s="20"/>
      <c r="Q13" s="20"/>
      <c r="R13" s="20"/>
    </row>
    <row r="14" spans="1:18" x14ac:dyDescent="0.25">
      <c r="A14" s="16" t="s">
        <v>100</v>
      </c>
      <c r="B14" s="3">
        <v>520</v>
      </c>
      <c r="C14" s="6">
        <v>0.33909040000000001</v>
      </c>
      <c r="D14" s="6">
        <v>0.46434039999999999</v>
      </c>
      <c r="E14" s="6">
        <v>7.3772000000000004E-2</v>
      </c>
      <c r="F14" s="6">
        <v>0.79556510000000003</v>
      </c>
      <c r="G14" s="6">
        <v>0.24399999999999999</v>
      </c>
      <c r="H14" s="6">
        <v>0.36299999999999999</v>
      </c>
      <c r="I14" s="6">
        <v>0.1622239</v>
      </c>
      <c r="L14" s="20"/>
      <c r="M14" s="20"/>
      <c r="Q14" s="20"/>
      <c r="R14" s="20"/>
    </row>
    <row r="15" spans="1:18" x14ac:dyDescent="0.25">
      <c r="A15" s="16" t="s">
        <v>103</v>
      </c>
      <c r="B15" s="3">
        <v>194</v>
      </c>
      <c r="C15" s="6">
        <v>0.35449989999999998</v>
      </c>
      <c r="D15" s="6">
        <v>0.49191980000000002</v>
      </c>
      <c r="E15" s="6">
        <v>0.58236699999999997</v>
      </c>
      <c r="F15" s="6">
        <v>0.73393839999999999</v>
      </c>
      <c r="G15" s="6">
        <v>0.50900000000000001</v>
      </c>
      <c r="H15" s="6">
        <v>0.626</v>
      </c>
      <c r="I15" s="6">
        <v>0.2233755</v>
      </c>
      <c r="L15" s="20"/>
      <c r="M15" s="20"/>
      <c r="Q15" s="20"/>
      <c r="R15" s="20"/>
    </row>
    <row r="16" spans="1:18" x14ac:dyDescent="0.25">
      <c r="A16" s="16" t="s">
        <v>96</v>
      </c>
      <c r="B16" s="3">
        <v>774</v>
      </c>
      <c r="C16" s="6">
        <v>0.31766290000000003</v>
      </c>
      <c r="D16" s="6">
        <v>0.4864829</v>
      </c>
      <c r="E16" s="6">
        <v>0.41381400000000002</v>
      </c>
      <c r="F16" s="6">
        <v>0.76887209999999995</v>
      </c>
      <c r="G16" s="6">
        <v>0.20300000000000001</v>
      </c>
      <c r="H16" s="6">
        <v>0.32600000000000001</v>
      </c>
      <c r="I16" s="6">
        <v>0.17371120000000001</v>
      </c>
      <c r="L16" s="20"/>
      <c r="R16" s="20"/>
    </row>
    <row r="17" spans="1:18" x14ac:dyDescent="0.25">
      <c r="A17" s="16" t="s">
        <v>101</v>
      </c>
      <c r="B17" s="3">
        <v>230</v>
      </c>
      <c r="C17" s="6">
        <v>0.2605075</v>
      </c>
      <c r="D17" s="6">
        <v>0.4396468</v>
      </c>
      <c r="E17" s="6">
        <v>4.4019000000000003E-2</v>
      </c>
      <c r="F17" s="6">
        <v>0.72295929999999997</v>
      </c>
      <c r="G17" s="6">
        <v>0.33700000000000002</v>
      </c>
      <c r="H17" s="6">
        <v>0.51300000000000001</v>
      </c>
      <c r="I17" s="6">
        <v>0.32007429999999998</v>
      </c>
      <c r="L17" s="20"/>
      <c r="M17" s="20"/>
      <c r="Q17" s="20"/>
      <c r="R17" s="20"/>
    </row>
    <row r="18" spans="1:18" x14ac:dyDescent="0.25">
      <c r="A18" s="16" t="s">
        <v>97</v>
      </c>
      <c r="B18" s="3">
        <v>159</v>
      </c>
      <c r="C18" s="6">
        <v>0.25074180000000001</v>
      </c>
      <c r="D18" s="6">
        <v>0.43569239999999998</v>
      </c>
      <c r="E18" s="6">
        <v>7.2484999999999994E-2</v>
      </c>
      <c r="F18" s="6">
        <v>0.72744909999999996</v>
      </c>
      <c r="G18" s="6">
        <v>0.38</v>
      </c>
      <c r="H18" s="6">
        <v>0.38</v>
      </c>
      <c r="I18" s="6">
        <v>0.22294900000000001</v>
      </c>
      <c r="L18" s="20"/>
      <c r="M18" s="20"/>
      <c r="Q18" s="20"/>
      <c r="R18" s="20"/>
    </row>
    <row r="19" spans="1:18" x14ac:dyDescent="0.25">
      <c r="A19" s="16" t="s">
        <v>110</v>
      </c>
      <c r="B19" s="3">
        <v>204</v>
      </c>
      <c r="C19" s="6">
        <v>0.23156080000000001</v>
      </c>
      <c r="D19" s="6">
        <v>0.56632139999999997</v>
      </c>
      <c r="E19" s="6">
        <v>0.104113</v>
      </c>
      <c r="F19" s="6">
        <v>0.59481430000000002</v>
      </c>
      <c r="G19" s="6">
        <v>0.41099999999999998</v>
      </c>
      <c r="H19" s="6">
        <v>0.57199999999999995</v>
      </c>
      <c r="I19" s="6">
        <v>0.41748940000000001</v>
      </c>
      <c r="L19" s="20"/>
      <c r="M19" s="20"/>
      <c r="Q19" s="20"/>
      <c r="R19" s="20"/>
    </row>
    <row r="20" spans="1:18" x14ac:dyDescent="0.25">
      <c r="L20" s="20"/>
      <c r="M20" s="20"/>
      <c r="Q20" s="20"/>
      <c r="R20" s="20"/>
    </row>
    <row r="21" spans="1:18" x14ac:dyDescent="0.25">
      <c r="L21" s="20"/>
      <c r="M21" s="20"/>
      <c r="Q21" s="20"/>
      <c r="R21" s="20"/>
    </row>
    <row r="22" spans="1:18" x14ac:dyDescent="0.25">
      <c r="L22" s="20"/>
      <c r="M22" s="20"/>
      <c r="Q22" s="20"/>
      <c r="R22" s="20"/>
    </row>
    <row r="23" spans="1:18" x14ac:dyDescent="0.25">
      <c r="L23" s="20"/>
      <c r="M23" s="20"/>
      <c r="Q23" s="20"/>
      <c r="R23" s="20"/>
    </row>
  </sheetData>
  <mergeCells count="1">
    <mergeCell ref="A1:I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52B17-58F0-4A04-8AB9-981F9123B48D}">
  <dimension ref="A1:J11"/>
  <sheetViews>
    <sheetView workbookViewId="0">
      <selection sqref="A1:I11"/>
    </sheetView>
  </sheetViews>
  <sheetFormatPr defaultRowHeight="12.5" x14ac:dyDescent="0.25"/>
  <cols>
    <col min="1" max="1" width="86.90625" style="16" bestFit="1" customWidth="1"/>
    <col min="2" max="2" width="13.453125" style="3" customWidth="1"/>
    <col min="3" max="9" width="13.453125" style="6" customWidth="1"/>
    <col min="10" max="10" width="8.7265625" style="19"/>
    <col min="11" max="16384" width="8.7265625" style="16"/>
  </cols>
  <sheetData>
    <row r="1" spans="1:10" ht="14.5" x14ac:dyDescent="0.35">
      <c r="A1" s="94" t="s">
        <v>115</v>
      </c>
      <c r="B1" s="105"/>
      <c r="C1" s="105"/>
      <c r="D1" s="105"/>
      <c r="E1" s="105"/>
      <c r="F1" s="105"/>
      <c r="G1" s="105"/>
      <c r="H1" s="105"/>
      <c r="I1" s="105"/>
    </row>
    <row r="2" spans="1:10" s="21" customFormat="1" ht="62.5" x14ac:dyDescent="0.25">
      <c r="B2" s="4" t="s">
        <v>111</v>
      </c>
      <c r="C2" s="4" t="s">
        <v>26</v>
      </c>
      <c r="D2" s="4" t="s">
        <v>25</v>
      </c>
      <c r="E2" s="17" t="s">
        <v>113</v>
      </c>
      <c r="F2" s="17" t="s">
        <v>112</v>
      </c>
      <c r="G2" s="17" t="s">
        <v>67</v>
      </c>
      <c r="H2" s="17" t="s">
        <v>74</v>
      </c>
      <c r="I2" s="17" t="s">
        <v>69</v>
      </c>
      <c r="J2" s="22"/>
    </row>
    <row r="3" spans="1:10" x14ac:dyDescent="0.25">
      <c r="A3" s="20" t="s">
        <v>859</v>
      </c>
      <c r="B3" s="3">
        <v>270</v>
      </c>
      <c r="C3" s="6">
        <v>0.48577090000000001</v>
      </c>
      <c r="D3" s="6">
        <v>0.33275860000000002</v>
      </c>
      <c r="E3" s="6">
        <v>0.58728000000000002</v>
      </c>
      <c r="F3" s="6">
        <v>0.83002940000000003</v>
      </c>
      <c r="G3" s="6">
        <v>0.115</v>
      </c>
      <c r="H3" s="6">
        <v>0.26200000000000001</v>
      </c>
      <c r="I3" s="6">
        <v>0.21702009999999999</v>
      </c>
    </row>
    <row r="4" spans="1:10" x14ac:dyDescent="0.25">
      <c r="A4" s="20" t="s">
        <v>860</v>
      </c>
      <c r="B4" s="3">
        <v>367</v>
      </c>
      <c r="C4" s="6">
        <v>0.36332059999999999</v>
      </c>
      <c r="D4" s="6">
        <v>0.33401969999999997</v>
      </c>
      <c r="E4" s="6">
        <v>0.18140500000000001</v>
      </c>
      <c r="F4" s="6">
        <v>0.70939220000000003</v>
      </c>
      <c r="G4" s="6">
        <v>0.34499999999999997</v>
      </c>
      <c r="H4" s="6">
        <v>0.32900000000000001</v>
      </c>
      <c r="I4" s="6">
        <v>0.29829169999999999</v>
      </c>
    </row>
    <row r="5" spans="1:10" x14ac:dyDescent="0.25">
      <c r="A5" s="20" t="s">
        <v>861</v>
      </c>
      <c r="B5" s="3">
        <v>162</v>
      </c>
      <c r="C5" s="6">
        <v>0.39129190000000003</v>
      </c>
      <c r="D5" s="6">
        <v>0.37500860000000003</v>
      </c>
      <c r="E5" s="6">
        <v>0.70349700000000004</v>
      </c>
      <c r="F5" s="6">
        <v>0.7638528</v>
      </c>
      <c r="G5" s="6">
        <v>0.14000000000000001</v>
      </c>
      <c r="H5" s="6">
        <v>0.42299999999999999</v>
      </c>
      <c r="I5" s="6">
        <v>0.1876649</v>
      </c>
    </row>
    <row r="6" spans="1:10" x14ac:dyDescent="0.25">
      <c r="A6" s="20" t="s">
        <v>862</v>
      </c>
      <c r="B6" s="3">
        <v>490</v>
      </c>
      <c r="C6" s="6">
        <v>0.36349819999999999</v>
      </c>
      <c r="D6" s="6">
        <v>0.41273339999999997</v>
      </c>
      <c r="E6" s="6">
        <v>0.21804299999999999</v>
      </c>
      <c r="F6" s="6">
        <v>0.73735030000000001</v>
      </c>
      <c r="G6" s="6">
        <v>0.39800000000000002</v>
      </c>
      <c r="H6" s="6">
        <v>0.45900000000000002</v>
      </c>
      <c r="I6" s="6">
        <v>0.36700450000000001</v>
      </c>
    </row>
    <row r="7" spans="1:10" x14ac:dyDescent="0.25">
      <c r="A7" s="20" t="s">
        <v>863</v>
      </c>
      <c r="B7" s="3">
        <v>1510</v>
      </c>
      <c r="C7" s="6">
        <v>0.3543927</v>
      </c>
      <c r="D7" s="6">
        <v>0.4145353</v>
      </c>
      <c r="E7" s="6">
        <v>0.268793</v>
      </c>
      <c r="F7" s="6">
        <v>0.77745390000000003</v>
      </c>
      <c r="G7" s="6">
        <v>0.223</v>
      </c>
      <c r="H7" s="6">
        <v>0.33400000000000002</v>
      </c>
      <c r="I7" s="6">
        <v>0.23389489999999999</v>
      </c>
    </row>
    <row r="8" spans="1:10" x14ac:dyDescent="0.25">
      <c r="A8" s="20" t="s">
        <v>864</v>
      </c>
      <c r="B8" s="3">
        <v>737</v>
      </c>
      <c r="C8" s="6">
        <v>0.38812350000000001</v>
      </c>
      <c r="D8" s="6">
        <v>0.38442009999999999</v>
      </c>
      <c r="E8" s="6">
        <v>0.493141</v>
      </c>
      <c r="F8" s="6">
        <v>0.801041</v>
      </c>
      <c r="G8" s="6">
        <v>0.221</v>
      </c>
      <c r="H8" s="6">
        <v>0.37</v>
      </c>
      <c r="I8" s="6">
        <v>0.18380740000000001</v>
      </c>
    </row>
    <row r="9" spans="1:10" x14ac:dyDescent="0.25">
      <c r="A9" s="20" t="s">
        <v>865</v>
      </c>
      <c r="B9" s="3">
        <v>395</v>
      </c>
      <c r="C9" s="6">
        <v>0.2832865</v>
      </c>
      <c r="D9" s="6">
        <v>0.36694539999999998</v>
      </c>
      <c r="E9" s="6">
        <v>0.15132899999999999</v>
      </c>
      <c r="F9" s="6">
        <v>0.7401356</v>
      </c>
      <c r="G9" s="6">
        <v>0.29599999999999999</v>
      </c>
      <c r="H9" s="6">
        <v>0.42299999999999999</v>
      </c>
      <c r="I9" s="6">
        <v>0.34344219999999998</v>
      </c>
    </row>
    <row r="10" spans="1:10" x14ac:dyDescent="0.25">
      <c r="A10" s="20" t="s">
        <v>867</v>
      </c>
      <c r="B10" s="3">
        <v>715</v>
      </c>
      <c r="C10" s="6">
        <v>0.3003847</v>
      </c>
      <c r="D10" s="6">
        <v>0.38374320000000001</v>
      </c>
      <c r="E10" s="6">
        <v>0.24610499999999999</v>
      </c>
      <c r="F10" s="6">
        <v>0.54702200000000001</v>
      </c>
      <c r="G10" s="6">
        <v>0.39700000000000002</v>
      </c>
      <c r="H10" s="6">
        <v>0.432</v>
      </c>
      <c r="I10" s="6">
        <v>0.35098220000000002</v>
      </c>
    </row>
    <row r="11" spans="1:10" x14ac:dyDescent="0.25">
      <c r="A11" s="20" t="s">
        <v>866</v>
      </c>
      <c r="B11" s="3">
        <v>180</v>
      </c>
      <c r="C11" s="6">
        <v>0.31773820000000003</v>
      </c>
      <c r="D11" s="6">
        <v>0.56051550000000006</v>
      </c>
      <c r="E11" s="6">
        <v>0.12601100000000001</v>
      </c>
      <c r="F11" s="6">
        <v>0.64879330000000002</v>
      </c>
      <c r="G11" s="6">
        <v>0.59499999999999997</v>
      </c>
      <c r="H11" s="6">
        <v>0.66800000000000004</v>
      </c>
      <c r="I11" s="6">
        <v>0.4474727</v>
      </c>
    </row>
  </sheetData>
  <mergeCells count="1">
    <mergeCell ref="A1:I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67B9-7D3A-4781-A89F-F645BD8A66EB}">
  <dimension ref="A1:C12"/>
  <sheetViews>
    <sheetView workbookViewId="0">
      <selection activeCell="B1" sqref="B1"/>
    </sheetView>
  </sheetViews>
  <sheetFormatPr defaultRowHeight="14.5" x14ac:dyDescent="0.35"/>
  <sheetData>
    <row r="1" spans="1:3" x14ac:dyDescent="0.35">
      <c r="B1" t="s">
        <v>0</v>
      </c>
    </row>
    <row r="2" spans="1:3" x14ac:dyDescent="0.35">
      <c r="A2" t="s">
        <v>1</v>
      </c>
      <c r="B2">
        <v>1</v>
      </c>
      <c r="C2" t="s">
        <v>2</v>
      </c>
    </row>
    <row r="3" spans="1:3" x14ac:dyDescent="0.35">
      <c r="A3" t="s">
        <v>3</v>
      </c>
      <c r="B3">
        <v>2</v>
      </c>
      <c r="C3" t="s">
        <v>4</v>
      </c>
    </row>
    <row r="4" spans="1:3" x14ac:dyDescent="0.35">
      <c r="A4" t="s">
        <v>5</v>
      </c>
      <c r="B4">
        <v>3</v>
      </c>
      <c r="C4" t="s">
        <v>6</v>
      </c>
    </row>
    <row r="5" spans="1:3" x14ac:dyDescent="0.35">
      <c r="A5" t="s">
        <v>7</v>
      </c>
      <c r="B5">
        <v>4</v>
      </c>
      <c r="C5" t="s">
        <v>8</v>
      </c>
    </row>
    <row r="6" spans="1:3" x14ac:dyDescent="0.35">
      <c r="A6" t="s">
        <v>9</v>
      </c>
      <c r="B6">
        <v>5</v>
      </c>
      <c r="C6" t="s">
        <v>10</v>
      </c>
    </row>
    <row r="7" spans="1:3" x14ac:dyDescent="0.35">
      <c r="A7" t="s">
        <v>11</v>
      </c>
      <c r="B7">
        <v>6</v>
      </c>
      <c r="C7" t="s">
        <v>12</v>
      </c>
    </row>
    <row r="8" spans="1:3" x14ac:dyDescent="0.35">
      <c r="A8" t="s">
        <v>13</v>
      </c>
      <c r="B8">
        <v>7</v>
      </c>
      <c r="C8" t="s">
        <v>14</v>
      </c>
    </row>
    <row r="9" spans="1:3" x14ac:dyDescent="0.35">
      <c r="A9" t="s">
        <v>15</v>
      </c>
      <c r="B9">
        <v>8</v>
      </c>
      <c r="C9" t="s">
        <v>16</v>
      </c>
    </row>
    <row r="10" spans="1:3" x14ac:dyDescent="0.35">
      <c r="A10" t="s">
        <v>17</v>
      </c>
      <c r="B10">
        <v>9</v>
      </c>
      <c r="C10" t="s">
        <v>18</v>
      </c>
    </row>
    <row r="11" spans="1:3" x14ac:dyDescent="0.35">
      <c r="A11" t="s">
        <v>19</v>
      </c>
      <c r="B11">
        <v>10</v>
      </c>
      <c r="C11" t="s">
        <v>20</v>
      </c>
    </row>
    <row r="12" spans="1:3" x14ac:dyDescent="0.35">
      <c r="A12" t="s">
        <v>21</v>
      </c>
      <c r="B12">
        <v>11</v>
      </c>
      <c r="C12" t="s">
        <v>22</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B865D-40A9-482E-A3C2-F200BF94522C}">
  <dimension ref="A1:Q116"/>
  <sheetViews>
    <sheetView workbookViewId="0">
      <pane xSplit="1" ySplit="4" topLeftCell="B19" activePane="bottomRight" state="frozen"/>
      <selection pane="topRight" activeCell="B1" sqref="B1"/>
      <selection pane="bottomLeft" activeCell="A5" sqref="A5"/>
      <selection pane="bottomRight" activeCell="A32" sqref="A32"/>
    </sheetView>
  </sheetViews>
  <sheetFormatPr defaultRowHeight="12.5" x14ac:dyDescent="0.25"/>
  <cols>
    <col min="1" max="1" width="53.81640625" style="16" customWidth="1"/>
    <col min="2" max="9" width="10.54296875" style="16" customWidth="1"/>
    <col min="10" max="13" width="13.6328125" style="16" customWidth="1"/>
    <col min="14" max="17" width="10.54296875" style="16" customWidth="1"/>
    <col min="18" max="16384" width="8.7265625" style="16"/>
  </cols>
  <sheetData>
    <row r="1" spans="1:17" x14ac:dyDescent="0.25">
      <c r="A1" s="94" t="s">
        <v>851</v>
      </c>
      <c r="B1" s="94"/>
      <c r="C1" s="94"/>
      <c r="D1" s="94"/>
      <c r="E1" s="94"/>
      <c r="F1" s="94"/>
      <c r="G1" s="94"/>
      <c r="H1" s="94"/>
      <c r="I1" s="94"/>
      <c r="J1" s="94"/>
      <c r="K1" s="94"/>
      <c r="L1" s="94"/>
      <c r="M1" s="94"/>
      <c r="N1" s="94"/>
      <c r="O1" s="94"/>
      <c r="P1" s="94"/>
      <c r="Q1" s="94"/>
    </row>
    <row r="2" spans="1:17" ht="13" x14ac:dyDescent="0.3">
      <c r="B2" s="95" t="s">
        <v>850</v>
      </c>
      <c r="C2" s="95"/>
      <c r="D2" s="95"/>
      <c r="E2" s="95"/>
      <c r="F2" s="95" t="s">
        <v>847</v>
      </c>
      <c r="G2" s="95"/>
      <c r="H2" s="95"/>
      <c r="I2" s="95"/>
      <c r="J2" s="95"/>
      <c r="K2" s="95"/>
      <c r="L2" s="95"/>
      <c r="M2" s="95"/>
      <c r="N2" s="95"/>
      <c r="O2" s="95"/>
      <c r="P2" s="95"/>
      <c r="Q2" s="95"/>
    </row>
    <row r="3" spans="1:17" x14ac:dyDescent="0.25">
      <c r="B3" s="3">
        <v>1</v>
      </c>
      <c r="C3" s="3">
        <v>2</v>
      </c>
      <c r="D3" s="3">
        <v>3</v>
      </c>
      <c r="E3" s="3">
        <v>4</v>
      </c>
      <c r="F3" s="3">
        <v>5</v>
      </c>
      <c r="G3" s="3">
        <v>6</v>
      </c>
      <c r="H3" s="3">
        <v>7</v>
      </c>
      <c r="I3" s="3">
        <v>8</v>
      </c>
      <c r="J3" s="3">
        <v>9</v>
      </c>
      <c r="K3" s="3">
        <v>10</v>
      </c>
      <c r="L3" s="3">
        <v>11</v>
      </c>
      <c r="M3" s="3">
        <v>12</v>
      </c>
      <c r="N3" s="3">
        <v>13</v>
      </c>
      <c r="O3" s="3">
        <v>14</v>
      </c>
      <c r="P3" s="3">
        <v>15</v>
      </c>
      <c r="Q3" s="3">
        <v>16</v>
      </c>
    </row>
    <row r="4" spans="1:17" ht="19" customHeight="1" x14ac:dyDescent="0.3">
      <c r="A4" s="23" t="s">
        <v>116</v>
      </c>
      <c r="B4" s="24" t="s">
        <v>116</v>
      </c>
      <c r="C4" s="24" t="s">
        <v>116</v>
      </c>
      <c r="D4" s="24" t="s">
        <v>116</v>
      </c>
      <c r="E4" s="24" t="s">
        <v>116</v>
      </c>
      <c r="F4" s="24" t="s">
        <v>116</v>
      </c>
      <c r="G4" s="24" t="s">
        <v>116</v>
      </c>
      <c r="H4" s="24" t="s">
        <v>116</v>
      </c>
      <c r="I4" s="24" t="s">
        <v>116</v>
      </c>
      <c r="J4" s="96" t="s">
        <v>857</v>
      </c>
      <c r="K4" s="96"/>
      <c r="L4" s="96"/>
      <c r="M4" s="96"/>
      <c r="N4" s="96" t="s">
        <v>858</v>
      </c>
      <c r="O4" s="96"/>
      <c r="P4" s="96"/>
      <c r="Q4" s="96"/>
    </row>
    <row r="5" spans="1:17" x14ac:dyDescent="0.25">
      <c r="A5" s="16" t="s">
        <v>117</v>
      </c>
      <c r="B5" s="3" t="s">
        <v>160</v>
      </c>
      <c r="C5" s="3" t="s">
        <v>365</v>
      </c>
      <c r="D5" s="3" t="s">
        <v>395</v>
      </c>
      <c r="E5" s="3" t="s">
        <v>300</v>
      </c>
      <c r="F5" s="3" t="s">
        <v>118</v>
      </c>
      <c r="G5" s="3" t="s">
        <v>119</v>
      </c>
      <c r="H5" s="3" t="s">
        <v>120</v>
      </c>
      <c r="I5" s="3" t="s">
        <v>121</v>
      </c>
      <c r="J5" s="3" t="s">
        <v>559</v>
      </c>
      <c r="K5" s="3" t="s">
        <v>560</v>
      </c>
      <c r="L5" s="3" t="s">
        <v>119</v>
      </c>
      <c r="M5" s="3" t="s">
        <v>184</v>
      </c>
      <c r="N5" s="3" t="s">
        <v>601</v>
      </c>
      <c r="O5" s="3" t="s">
        <v>710</v>
      </c>
      <c r="P5" s="3" t="s">
        <v>615</v>
      </c>
      <c r="Q5" s="3" t="s">
        <v>711</v>
      </c>
    </row>
    <row r="6" spans="1:17" x14ac:dyDescent="0.25">
      <c r="A6" s="16" t="s">
        <v>116</v>
      </c>
      <c r="B6" s="3" t="s">
        <v>396</v>
      </c>
      <c r="C6" s="3" t="s">
        <v>397</v>
      </c>
      <c r="D6" s="3" t="s">
        <v>398</v>
      </c>
      <c r="E6" s="3" t="s">
        <v>399</v>
      </c>
      <c r="F6" s="3" t="s">
        <v>122</v>
      </c>
      <c r="G6" s="3" t="s">
        <v>123</v>
      </c>
      <c r="H6" s="3" t="s">
        <v>124</v>
      </c>
      <c r="I6" s="3" t="s">
        <v>125</v>
      </c>
      <c r="J6" s="3" t="s">
        <v>561</v>
      </c>
      <c r="K6" s="3" t="s">
        <v>562</v>
      </c>
      <c r="L6" s="3" t="s">
        <v>433</v>
      </c>
      <c r="M6" s="3" t="s">
        <v>563</v>
      </c>
      <c r="N6" s="3" t="s">
        <v>435</v>
      </c>
      <c r="O6" s="3" t="s">
        <v>289</v>
      </c>
      <c r="P6" s="3" t="s">
        <v>278</v>
      </c>
      <c r="Q6" s="3" t="s">
        <v>712</v>
      </c>
    </row>
    <row r="7" spans="1:17" x14ac:dyDescent="0.25">
      <c r="A7" s="16" t="s">
        <v>126</v>
      </c>
      <c r="B7" s="3" t="s">
        <v>361</v>
      </c>
      <c r="C7" s="3" t="s">
        <v>190</v>
      </c>
      <c r="D7" s="3" t="s">
        <v>121</v>
      </c>
      <c r="E7" s="3" t="s">
        <v>160</v>
      </c>
      <c r="F7" s="3" t="s">
        <v>127</v>
      </c>
      <c r="G7" s="3" t="s">
        <v>128</v>
      </c>
      <c r="H7" s="3" t="s">
        <v>129</v>
      </c>
      <c r="I7" s="3" t="s">
        <v>130</v>
      </c>
      <c r="J7" s="3" t="s">
        <v>564</v>
      </c>
      <c r="K7" s="3" t="s">
        <v>565</v>
      </c>
      <c r="L7" s="3" t="s">
        <v>272</v>
      </c>
      <c r="M7" s="3" t="s">
        <v>212</v>
      </c>
      <c r="N7" s="3" t="s">
        <v>713</v>
      </c>
      <c r="O7" s="3" t="s">
        <v>714</v>
      </c>
      <c r="P7" s="3" t="s">
        <v>319</v>
      </c>
      <c r="Q7" s="3" t="s">
        <v>319</v>
      </c>
    </row>
    <row r="8" spans="1:17" x14ac:dyDescent="0.25">
      <c r="A8" s="16" t="s">
        <v>116</v>
      </c>
      <c r="B8" s="3" t="s">
        <v>400</v>
      </c>
      <c r="C8" s="3" t="s">
        <v>401</v>
      </c>
      <c r="D8" s="3" t="s">
        <v>332</v>
      </c>
      <c r="E8" s="3" t="s">
        <v>202</v>
      </c>
      <c r="F8" s="3" t="s">
        <v>131</v>
      </c>
      <c r="G8" s="3" t="s">
        <v>132</v>
      </c>
      <c r="H8" s="3" t="s">
        <v>133</v>
      </c>
      <c r="I8" s="3" t="s">
        <v>134</v>
      </c>
      <c r="J8" s="3" t="s">
        <v>566</v>
      </c>
      <c r="K8" s="3" t="s">
        <v>533</v>
      </c>
      <c r="L8" s="3" t="s">
        <v>567</v>
      </c>
      <c r="M8" s="3" t="s">
        <v>568</v>
      </c>
      <c r="N8" s="3" t="s">
        <v>715</v>
      </c>
      <c r="O8" s="3" t="s">
        <v>716</v>
      </c>
      <c r="P8" s="3" t="s">
        <v>675</v>
      </c>
      <c r="Q8" s="3" t="s">
        <v>717</v>
      </c>
    </row>
    <row r="9" spans="1:17" x14ac:dyDescent="0.25">
      <c r="A9" s="16" t="s">
        <v>135</v>
      </c>
      <c r="B9" s="3" t="s">
        <v>121</v>
      </c>
      <c r="C9" s="3" t="s">
        <v>118</v>
      </c>
      <c r="D9" s="3" t="s">
        <v>145</v>
      </c>
      <c r="E9" s="3" t="s">
        <v>145</v>
      </c>
      <c r="F9" s="3" t="s">
        <v>136</v>
      </c>
      <c r="G9" s="3" t="s">
        <v>137</v>
      </c>
      <c r="H9" s="3" t="s">
        <v>138</v>
      </c>
      <c r="I9" s="3" t="s">
        <v>139</v>
      </c>
      <c r="J9" s="3" t="s">
        <v>145</v>
      </c>
      <c r="K9" s="3" t="s">
        <v>569</v>
      </c>
      <c r="L9" s="3" t="s">
        <v>570</v>
      </c>
      <c r="M9" s="3" t="s">
        <v>571</v>
      </c>
      <c r="N9" s="3" t="s">
        <v>570</v>
      </c>
      <c r="O9" s="3" t="s">
        <v>155</v>
      </c>
      <c r="P9" s="3" t="s">
        <v>218</v>
      </c>
      <c r="Q9" s="3" t="s">
        <v>610</v>
      </c>
    </row>
    <row r="10" spans="1:17" x14ac:dyDescent="0.25">
      <c r="A10" s="16" t="s">
        <v>116</v>
      </c>
      <c r="B10" s="3" t="s">
        <v>402</v>
      </c>
      <c r="C10" s="3" t="s">
        <v>403</v>
      </c>
      <c r="D10" s="3" t="s">
        <v>404</v>
      </c>
      <c r="E10" s="3" t="s">
        <v>186</v>
      </c>
      <c r="F10" s="3" t="s">
        <v>140</v>
      </c>
      <c r="G10" s="3" t="s">
        <v>141</v>
      </c>
      <c r="H10" s="3" t="s">
        <v>142</v>
      </c>
      <c r="I10" s="3" t="s">
        <v>143</v>
      </c>
      <c r="J10" s="3" t="s">
        <v>148</v>
      </c>
      <c r="K10" s="3" t="s">
        <v>468</v>
      </c>
      <c r="L10" s="3" t="s">
        <v>572</v>
      </c>
      <c r="M10" s="3" t="s">
        <v>164</v>
      </c>
      <c r="N10" s="3" t="s">
        <v>718</v>
      </c>
      <c r="O10" s="3" t="s">
        <v>159</v>
      </c>
      <c r="P10" s="3" t="s">
        <v>719</v>
      </c>
      <c r="Q10" s="3" t="s">
        <v>720</v>
      </c>
    </row>
    <row r="11" spans="1:17" x14ac:dyDescent="0.25">
      <c r="A11" s="16" t="s">
        <v>144</v>
      </c>
      <c r="B11" s="3" t="s">
        <v>224</v>
      </c>
      <c r="C11" s="3" t="s">
        <v>254</v>
      </c>
      <c r="D11" s="3" t="s">
        <v>118</v>
      </c>
      <c r="E11" s="3" t="s">
        <v>145</v>
      </c>
      <c r="F11" s="3" t="s">
        <v>145</v>
      </c>
      <c r="G11" s="3" t="s">
        <v>146</v>
      </c>
      <c r="H11" s="3" t="s">
        <v>147</v>
      </c>
      <c r="I11" s="3" t="s">
        <v>121</v>
      </c>
      <c r="J11" s="3" t="s">
        <v>573</v>
      </c>
      <c r="K11" s="3" t="s">
        <v>574</v>
      </c>
      <c r="L11" s="3" t="s">
        <v>575</v>
      </c>
      <c r="M11" s="3" t="s">
        <v>118</v>
      </c>
      <c r="N11" s="3" t="s">
        <v>721</v>
      </c>
      <c r="O11" s="3" t="s">
        <v>432</v>
      </c>
      <c r="P11" s="3" t="s">
        <v>601</v>
      </c>
      <c r="Q11" s="3" t="s">
        <v>722</v>
      </c>
    </row>
    <row r="12" spans="1:17" x14ac:dyDescent="0.25">
      <c r="A12" s="16" t="s">
        <v>116</v>
      </c>
      <c r="B12" s="3" t="s">
        <v>405</v>
      </c>
      <c r="C12" s="3" t="s">
        <v>229</v>
      </c>
      <c r="D12" s="3" t="s">
        <v>406</v>
      </c>
      <c r="E12" s="3" t="s">
        <v>407</v>
      </c>
      <c r="F12" s="3" t="s">
        <v>148</v>
      </c>
      <c r="G12" s="3" t="s">
        <v>149</v>
      </c>
      <c r="H12" s="3" t="s">
        <v>150</v>
      </c>
      <c r="I12" s="3" t="s">
        <v>151</v>
      </c>
      <c r="J12" s="3" t="s">
        <v>576</v>
      </c>
      <c r="K12" s="3" t="s">
        <v>435</v>
      </c>
      <c r="L12" s="3" t="s">
        <v>182</v>
      </c>
      <c r="M12" s="3" t="s">
        <v>577</v>
      </c>
      <c r="N12" s="3" t="s">
        <v>723</v>
      </c>
      <c r="O12" s="3" t="s">
        <v>724</v>
      </c>
      <c r="P12" s="3" t="s">
        <v>725</v>
      </c>
      <c r="Q12" s="3" t="s">
        <v>726</v>
      </c>
    </row>
    <row r="13" spans="1:17" x14ac:dyDescent="0.25">
      <c r="A13" s="16" t="s">
        <v>152</v>
      </c>
      <c r="B13" s="3" t="s">
        <v>145</v>
      </c>
      <c r="C13" s="3" t="s">
        <v>184</v>
      </c>
      <c r="D13" s="3" t="s">
        <v>119</v>
      </c>
      <c r="E13" s="3" t="s">
        <v>121</v>
      </c>
      <c r="F13" s="3" t="s">
        <v>153</v>
      </c>
      <c r="G13" s="3" t="s">
        <v>154</v>
      </c>
      <c r="H13" s="3" t="s">
        <v>155</v>
      </c>
      <c r="I13" s="3" t="s">
        <v>121</v>
      </c>
      <c r="J13" s="3" t="s">
        <v>392</v>
      </c>
      <c r="K13" s="3" t="s">
        <v>570</v>
      </c>
      <c r="L13" s="3" t="s">
        <v>218</v>
      </c>
      <c r="M13" s="3" t="s">
        <v>254</v>
      </c>
      <c r="N13" s="3" t="s">
        <v>571</v>
      </c>
      <c r="O13" s="3" t="s">
        <v>727</v>
      </c>
      <c r="P13" s="3" t="s">
        <v>136</v>
      </c>
      <c r="Q13" s="3" t="s">
        <v>609</v>
      </c>
    </row>
    <row r="14" spans="1:17" x14ac:dyDescent="0.25">
      <c r="A14" s="16" t="s">
        <v>116</v>
      </c>
      <c r="B14" s="3" t="s">
        <v>408</v>
      </c>
      <c r="C14" s="3" t="s">
        <v>409</v>
      </c>
      <c r="D14" s="3" t="s">
        <v>332</v>
      </c>
      <c r="E14" s="3" t="s">
        <v>410</v>
      </c>
      <c r="F14" s="3" t="s">
        <v>156</v>
      </c>
      <c r="G14" s="3" t="s">
        <v>157</v>
      </c>
      <c r="H14" s="3" t="s">
        <v>158</v>
      </c>
      <c r="I14" s="3" t="s">
        <v>159</v>
      </c>
      <c r="J14" s="3" t="s">
        <v>578</v>
      </c>
      <c r="K14" s="3" t="s">
        <v>579</v>
      </c>
      <c r="L14" s="3" t="s">
        <v>284</v>
      </c>
      <c r="M14" s="3" t="s">
        <v>580</v>
      </c>
      <c r="N14" s="3" t="s">
        <v>728</v>
      </c>
      <c r="O14" s="3" t="s">
        <v>668</v>
      </c>
      <c r="P14" s="3" t="s">
        <v>729</v>
      </c>
      <c r="Q14" s="3" t="s">
        <v>730</v>
      </c>
    </row>
    <row r="15" spans="1:17" x14ac:dyDescent="0.25">
      <c r="A15" s="16" t="s">
        <v>39</v>
      </c>
      <c r="B15" s="3" t="s">
        <v>212</v>
      </c>
      <c r="C15" s="3" t="s">
        <v>411</v>
      </c>
      <c r="D15" s="3" t="s">
        <v>145</v>
      </c>
      <c r="E15" s="3" t="s">
        <v>145</v>
      </c>
      <c r="F15" s="3" t="s">
        <v>120</v>
      </c>
      <c r="G15" s="3" t="s">
        <v>160</v>
      </c>
      <c r="H15" s="3" t="s">
        <v>118</v>
      </c>
      <c r="I15" s="3" t="s">
        <v>161</v>
      </c>
      <c r="J15" s="3" t="s">
        <v>272</v>
      </c>
      <c r="K15" s="3" t="s">
        <v>199</v>
      </c>
      <c r="L15" s="3" t="s">
        <v>319</v>
      </c>
      <c r="M15" s="3" t="s">
        <v>224</v>
      </c>
      <c r="N15" s="3" t="s">
        <v>154</v>
      </c>
      <c r="O15" s="3" t="s">
        <v>731</v>
      </c>
      <c r="P15" s="3" t="s">
        <v>732</v>
      </c>
      <c r="Q15" s="3" t="s">
        <v>606</v>
      </c>
    </row>
    <row r="16" spans="1:17" x14ac:dyDescent="0.25">
      <c r="A16" s="16" t="s">
        <v>116</v>
      </c>
      <c r="B16" s="3" t="s">
        <v>248</v>
      </c>
      <c r="C16" s="3" t="s">
        <v>412</v>
      </c>
      <c r="D16" s="3" t="s">
        <v>413</v>
      </c>
      <c r="E16" s="3" t="s">
        <v>186</v>
      </c>
      <c r="F16" s="3" t="s">
        <v>162</v>
      </c>
      <c r="G16" s="3" t="s">
        <v>163</v>
      </c>
      <c r="H16" s="3" t="s">
        <v>164</v>
      </c>
      <c r="I16" s="3" t="s">
        <v>165</v>
      </c>
      <c r="J16" s="3" t="s">
        <v>581</v>
      </c>
      <c r="K16" s="3" t="s">
        <v>582</v>
      </c>
      <c r="L16" s="3" t="s">
        <v>583</v>
      </c>
      <c r="M16" s="3" t="s">
        <v>584</v>
      </c>
      <c r="N16" s="3" t="s">
        <v>292</v>
      </c>
      <c r="O16" s="3" t="s">
        <v>733</v>
      </c>
      <c r="P16" s="3" t="s">
        <v>734</v>
      </c>
      <c r="Q16" s="3" t="s">
        <v>735</v>
      </c>
    </row>
    <row r="17" spans="1:17" x14ac:dyDescent="0.25">
      <c r="A17" s="16" t="s">
        <v>166</v>
      </c>
      <c r="B17" s="3" t="s">
        <v>177</v>
      </c>
      <c r="C17" s="3" t="s">
        <v>414</v>
      </c>
      <c r="D17" s="3" t="s">
        <v>415</v>
      </c>
      <c r="E17" s="3" t="s">
        <v>416</v>
      </c>
      <c r="F17" s="3" t="s">
        <v>167</v>
      </c>
      <c r="G17" s="3" t="s">
        <v>168</v>
      </c>
      <c r="H17" s="3" t="s">
        <v>169</v>
      </c>
      <c r="I17" s="3" t="s">
        <v>170</v>
      </c>
      <c r="J17" s="3" t="s">
        <v>169</v>
      </c>
      <c r="K17" s="3" t="s">
        <v>585</v>
      </c>
      <c r="L17" s="3" t="s">
        <v>586</v>
      </c>
      <c r="M17" s="3" t="s">
        <v>587</v>
      </c>
      <c r="N17" s="3" t="s">
        <v>736</v>
      </c>
      <c r="O17" s="3" t="s">
        <v>119</v>
      </c>
      <c r="P17" s="3" t="s">
        <v>190</v>
      </c>
      <c r="Q17" s="3" t="s">
        <v>737</v>
      </c>
    </row>
    <row r="18" spans="1:17" x14ac:dyDescent="0.25">
      <c r="A18" s="16" t="s">
        <v>116</v>
      </c>
      <c r="B18" s="3" t="s">
        <v>417</v>
      </c>
      <c r="C18" s="3" t="s">
        <v>418</v>
      </c>
      <c r="D18" s="3" t="s">
        <v>400</v>
      </c>
      <c r="E18" s="3" t="s">
        <v>419</v>
      </c>
      <c r="F18" s="3" t="s">
        <v>171</v>
      </c>
      <c r="G18" s="3" t="s">
        <v>172</v>
      </c>
      <c r="H18" s="3" t="s">
        <v>173</v>
      </c>
      <c r="I18" s="3" t="s">
        <v>174</v>
      </c>
      <c r="J18" s="3" t="s">
        <v>588</v>
      </c>
      <c r="K18" s="3" t="s">
        <v>589</v>
      </c>
      <c r="L18" s="3" t="s">
        <v>590</v>
      </c>
      <c r="M18" s="3" t="s">
        <v>591</v>
      </c>
      <c r="N18" s="3" t="s">
        <v>735</v>
      </c>
      <c r="O18" s="3" t="s">
        <v>619</v>
      </c>
      <c r="P18" s="3" t="s">
        <v>666</v>
      </c>
      <c r="Q18" s="3" t="s">
        <v>608</v>
      </c>
    </row>
    <row r="19" spans="1:17" x14ac:dyDescent="0.25">
      <c r="A19" s="16" t="s">
        <v>175</v>
      </c>
      <c r="B19" s="3" t="s">
        <v>300</v>
      </c>
      <c r="C19" s="3" t="s">
        <v>334</v>
      </c>
      <c r="D19" s="3" t="s">
        <v>118</v>
      </c>
      <c r="E19" s="3" t="s">
        <v>224</v>
      </c>
      <c r="F19" s="3" t="s">
        <v>176</v>
      </c>
      <c r="G19" s="3" t="s">
        <v>177</v>
      </c>
      <c r="H19" s="3" t="s">
        <v>178</v>
      </c>
      <c r="I19" s="3" t="s">
        <v>118</v>
      </c>
      <c r="J19" s="3" t="s">
        <v>461</v>
      </c>
      <c r="K19" s="3" t="s">
        <v>592</v>
      </c>
      <c r="L19" s="3" t="s">
        <v>560</v>
      </c>
      <c r="M19" s="3" t="s">
        <v>184</v>
      </c>
      <c r="N19" s="3" t="s">
        <v>738</v>
      </c>
      <c r="O19" s="3" t="s">
        <v>739</v>
      </c>
      <c r="P19" s="3" t="s">
        <v>740</v>
      </c>
      <c r="Q19" s="3" t="s">
        <v>168</v>
      </c>
    </row>
    <row r="20" spans="1:17" x14ac:dyDescent="0.25">
      <c r="A20" s="16" t="s">
        <v>116</v>
      </c>
      <c r="B20" s="3" t="s">
        <v>420</v>
      </c>
      <c r="C20" s="3" t="s">
        <v>421</v>
      </c>
      <c r="D20" s="3" t="s">
        <v>422</v>
      </c>
      <c r="E20" s="3" t="s">
        <v>423</v>
      </c>
      <c r="F20" s="3" t="s">
        <v>179</v>
      </c>
      <c r="G20" s="3" t="s">
        <v>180</v>
      </c>
      <c r="H20" s="3" t="s">
        <v>181</v>
      </c>
      <c r="I20" s="3" t="s">
        <v>182</v>
      </c>
      <c r="J20" s="3" t="s">
        <v>593</v>
      </c>
      <c r="K20" s="3" t="s">
        <v>594</v>
      </c>
      <c r="L20" s="3" t="s">
        <v>142</v>
      </c>
      <c r="M20" s="3" t="s">
        <v>595</v>
      </c>
      <c r="N20" s="3" t="s">
        <v>741</v>
      </c>
      <c r="O20" s="3" t="s">
        <v>742</v>
      </c>
      <c r="P20" s="3" t="s">
        <v>196</v>
      </c>
      <c r="Q20" s="3" t="s">
        <v>743</v>
      </c>
    </row>
    <row r="21" spans="1:17" x14ac:dyDescent="0.25">
      <c r="A21" s="16" t="s">
        <v>183</v>
      </c>
      <c r="B21" s="3" t="s">
        <v>190</v>
      </c>
      <c r="C21" s="3" t="s">
        <v>190</v>
      </c>
      <c r="D21" s="3" t="s">
        <v>212</v>
      </c>
      <c r="E21" s="3" t="s">
        <v>246</v>
      </c>
      <c r="F21" s="3" t="s">
        <v>145</v>
      </c>
      <c r="G21" s="3" t="s">
        <v>184</v>
      </c>
      <c r="H21" s="3" t="s">
        <v>185</v>
      </c>
      <c r="I21" s="3" t="s">
        <v>118</v>
      </c>
      <c r="J21" s="3" t="s">
        <v>119</v>
      </c>
      <c r="K21" s="3" t="s">
        <v>218</v>
      </c>
      <c r="L21" s="3" t="s">
        <v>596</v>
      </c>
      <c r="M21" s="3" t="s">
        <v>291</v>
      </c>
      <c r="N21" s="3" t="s">
        <v>571</v>
      </c>
      <c r="O21" s="3" t="s">
        <v>121</v>
      </c>
      <c r="P21" s="3" t="s">
        <v>118</v>
      </c>
      <c r="Q21" s="3" t="s">
        <v>432</v>
      </c>
    </row>
    <row r="22" spans="1:17" x14ac:dyDescent="0.25">
      <c r="A22" s="16" t="s">
        <v>116</v>
      </c>
      <c r="B22" s="3" t="s">
        <v>424</v>
      </c>
      <c r="C22" s="3" t="s">
        <v>230</v>
      </c>
      <c r="D22" s="3" t="s">
        <v>425</v>
      </c>
      <c r="E22" s="3" t="s">
        <v>426</v>
      </c>
      <c r="F22" s="3" t="s">
        <v>186</v>
      </c>
      <c r="G22" s="3" t="s">
        <v>123</v>
      </c>
      <c r="H22" s="3" t="s">
        <v>187</v>
      </c>
      <c r="I22" s="3" t="s">
        <v>188</v>
      </c>
      <c r="J22" s="3" t="s">
        <v>260</v>
      </c>
      <c r="K22" s="3" t="s">
        <v>282</v>
      </c>
      <c r="L22" s="3" t="s">
        <v>597</v>
      </c>
      <c r="M22" s="3" t="s">
        <v>598</v>
      </c>
      <c r="N22" s="3" t="s">
        <v>460</v>
      </c>
      <c r="O22" s="3" t="s">
        <v>744</v>
      </c>
      <c r="P22" s="3" t="s">
        <v>163</v>
      </c>
      <c r="Q22" s="3" t="s">
        <v>660</v>
      </c>
    </row>
    <row r="23" spans="1:17" x14ac:dyDescent="0.25">
      <c r="A23" s="16" t="s">
        <v>189</v>
      </c>
      <c r="B23" s="3" t="s">
        <v>121</v>
      </c>
      <c r="C23" s="3" t="s">
        <v>119</v>
      </c>
      <c r="D23" s="3" t="s">
        <v>121</v>
      </c>
      <c r="E23" s="3" t="s">
        <v>120</v>
      </c>
      <c r="F23" s="3" t="s">
        <v>190</v>
      </c>
      <c r="G23" s="3" t="s">
        <v>191</v>
      </c>
      <c r="H23" s="3" t="s">
        <v>192</v>
      </c>
      <c r="I23" s="3" t="s">
        <v>193</v>
      </c>
      <c r="J23" s="3" t="s">
        <v>160</v>
      </c>
      <c r="K23" s="3" t="s">
        <v>571</v>
      </c>
      <c r="L23" s="3" t="s">
        <v>185</v>
      </c>
      <c r="M23" s="3" t="s">
        <v>185</v>
      </c>
      <c r="N23" s="3" t="s">
        <v>745</v>
      </c>
      <c r="O23" s="3" t="s">
        <v>746</v>
      </c>
      <c r="P23" s="3" t="s">
        <v>747</v>
      </c>
      <c r="Q23" s="3" t="s">
        <v>170</v>
      </c>
    </row>
    <row r="24" spans="1:17" x14ac:dyDescent="0.25">
      <c r="A24" s="16" t="s">
        <v>116</v>
      </c>
      <c r="B24" s="3" t="s">
        <v>427</v>
      </c>
      <c r="C24" s="3" t="s">
        <v>428</v>
      </c>
      <c r="D24" s="3" t="s">
        <v>260</v>
      </c>
      <c r="E24" s="3" t="s">
        <v>162</v>
      </c>
      <c r="F24" s="3" t="s">
        <v>194</v>
      </c>
      <c r="G24" s="3" t="s">
        <v>195</v>
      </c>
      <c r="H24" s="3" t="s">
        <v>196</v>
      </c>
      <c r="I24" s="3" t="s">
        <v>197</v>
      </c>
      <c r="J24" s="3" t="s">
        <v>599</v>
      </c>
      <c r="K24" s="3" t="s">
        <v>459</v>
      </c>
      <c r="L24" s="3" t="s">
        <v>182</v>
      </c>
      <c r="M24" s="3" t="s">
        <v>326</v>
      </c>
      <c r="N24" s="3" t="s">
        <v>748</v>
      </c>
      <c r="O24" s="3" t="s">
        <v>749</v>
      </c>
      <c r="P24" s="3" t="s">
        <v>750</v>
      </c>
      <c r="Q24" s="3" t="s">
        <v>751</v>
      </c>
    </row>
    <row r="25" spans="1:17" x14ac:dyDescent="0.25">
      <c r="A25" s="16" t="s">
        <v>198</v>
      </c>
      <c r="B25" s="3" t="s">
        <v>121</v>
      </c>
      <c r="C25" s="3" t="s">
        <v>119</v>
      </c>
      <c r="D25" s="3" t="s">
        <v>160</v>
      </c>
      <c r="E25" s="3" t="s">
        <v>160</v>
      </c>
      <c r="F25" s="3" t="s">
        <v>199</v>
      </c>
      <c r="G25" s="3" t="s">
        <v>136</v>
      </c>
      <c r="H25" s="3" t="s">
        <v>118</v>
      </c>
      <c r="I25" s="3" t="s">
        <v>160</v>
      </c>
      <c r="J25" s="3" t="s">
        <v>600</v>
      </c>
      <c r="K25" s="3" t="s">
        <v>601</v>
      </c>
      <c r="L25" s="3" t="s">
        <v>155</v>
      </c>
      <c r="M25" s="3" t="s">
        <v>185</v>
      </c>
      <c r="N25" s="3" t="s">
        <v>637</v>
      </c>
      <c r="O25" s="3" t="s">
        <v>752</v>
      </c>
      <c r="P25" s="3" t="s">
        <v>432</v>
      </c>
      <c r="Q25" s="3" t="s">
        <v>727</v>
      </c>
    </row>
    <row r="26" spans="1:17" x14ac:dyDescent="0.25">
      <c r="A26" s="16" t="s">
        <v>116</v>
      </c>
      <c r="B26" s="3" t="s">
        <v>406</v>
      </c>
      <c r="C26" s="3" t="s">
        <v>164</v>
      </c>
      <c r="D26" s="3" t="s">
        <v>263</v>
      </c>
      <c r="E26" s="3" t="s">
        <v>301</v>
      </c>
      <c r="F26" s="3" t="s">
        <v>200</v>
      </c>
      <c r="G26" s="3" t="s">
        <v>201</v>
      </c>
      <c r="H26" s="3" t="s">
        <v>202</v>
      </c>
      <c r="I26" s="3" t="s">
        <v>203</v>
      </c>
      <c r="J26" s="3" t="s">
        <v>602</v>
      </c>
      <c r="K26" s="3" t="s">
        <v>262</v>
      </c>
      <c r="L26" s="3" t="s">
        <v>603</v>
      </c>
      <c r="M26" s="3" t="s">
        <v>604</v>
      </c>
      <c r="N26" s="3" t="s">
        <v>326</v>
      </c>
      <c r="O26" s="3" t="s">
        <v>255</v>
      </c>
      <c r="P26" s="3" t="s">
        <v>481</v>
      </c>
      <c r="Q26" s="3" t="s">
        <v>753</v>
      </c>
    </row>
    <row r="27" spans="1:17" x14ac:dyDescent="0.25">
      <c r="A27" s="16" t="s">
        <v>204</v>
      </c>
      <c r="B27" s="3" t="s">
        <v>118</v>
      </c>
      <c r="C27" s="3" t="s">
        <v>145</v>
      </c>
      <c r="D27" s="3" t="s">
        <v>118</v>
      </c>
      <c r="E27" s="3" t="s">
        <v>121</v>
      </c>
      <c r="F27" s="3" t="s">
        <v>160</v>
      </c>
      <c r="G27" s="3" t="s">
        <v>119</v>
      </c>
      <c r="H27" s="3" t="s">
        <v>205</v>
      </c>
      <c r="I27" s="3" t="s">
        <v>206</v>
      </c>
      <c r="J27" s="3" t="s">
        <v>559</v>
      </c>
      <c r="K27" s="3" t="s">
        <v>168</v>
      </c>
      <c r="L27" s="3" t="s">
        <v>605</v>
      </c>
      <c r="M27" s="3" t="s">
        <v>606</v>
      </c>
      <c r="N27" s="3" t="s">
        <v>571</v>
      </c>
      <c r="O27" s="3" t="s">
        <v>754</v>
      </c>
      <c r="P27" s="3" t="s">
        <v>755</v>
      </c>
      <c r="Q27" s="3" t="s">
        <v>614</v>
      </c>
    </row>
    <row r="28" spans="1:17" x14ac:dyDescent="0.25">
      <c r="A28" s="16" t="s">
        <v>116</v>
      </c>
      <c r="B28" s="3" t="s">
        <v>429</v>
      </c>
      <c r="C28" s="3" t="s">
        <v>216</v>
      </c>
      <c r="D28" s="3" t="s">
        <v>257</v>
      </c>
      <c r="E28" s="3" t="s">
        <v>430</v>
      </c>
      <c r="F28" s="3" t="s">
        <v>207</v>
      </c>
      <c r="G28" s="3" t="s">
        <v>208</v>
      </c>
      <c r="H28" s="3" t="s">
        <v>209</v>
      </c>
      <c r="I28" s="3" t="s">
        <v>210</v>
      </c>
      <c r="J28" s="3" t="s">
        <v>589</v>
      </c>
      <c r="K28" s="3" t="s">
        <v>607</v>
      </c>
      <c r="L28" s="3" t="s">
        <v>608</v>
      </c>
      <c r="M28" s="3" t="s">
        <v>472</v>
      </c>
      <c r="N28" s="3" t="s">
        <v>284</v>
      </c>
      <c r="O28" s="3" t="s">
        <v>256</v>
      </c>
      <c r="P28" s="3" t="s">
        <v>595</v>
      </c>
      <c r="Q28" s="3" t="s">
        <v>486</v>
      </c>
    </row>
    <row r="29" spans="1:17" x14ac:dyDescent="0.25">
      <c r="A29" s="16" t="s">
        <v>211</v>
      </c>
      <c r="B29" s="3" t="s">
        <v>184</v>
      </c>
      <c r="C29" s="3" t="s">
        <v>431</v>
      </c>
      <c r="D29" s="3" t="s">
        <v>432</v>
      </c>
      <c r="E29" s="3" t="s">
        <v>432</v>
      </c>
      <c r="F29" s="3" t="s">
        <v>136</v>
      </c>
      <c r="G29" s="3" t="s">
        <v>160</v>
      </c>
      <c r="H29" s="3" t="s">
        <v>212</v>
      </c>
      <c r="I29" s="3" t="s">
        <v>213</v>
      </c>
      <c r="J29" s="3" t="s">
        <v>155</v>
      </c>
      <c r="K29" s="3" t="s">
        <v>609</v>
      </c>
      <c r="L29" s="3" t="s">
        <v>217</v>
      </c>
      <c r="M29" s="3" t="s">
        <v>610</v>
      </c>
      <c r="N29" s="3" t="s">
        <v>830</v>
      </c>
      <c r="O29" s="3" t="s">
        <v>676</v>
      </c>
      <c r="P29" s="3" t="s">
        <v>676</v>
      </c>
      <c r="Q29" s="3" t="s">
        <v>676</v>
      </c>
    </row>
    <row r="30" spans="1:17" x14ac:dyDescent="0.25">
      <c r="A30" s="16" t="s">
        <v>116</v>
      </c>
      <c r="B30" s="3" t="s">
        <v>433</v>
      </c>
      <c r="C30" s="3" t="s">
        <v>434</v>
      </c>
      <c r="D30" s="3" t="s">
        <v>158</v>
      </c>
      <c r="E30" s="3" t="s">
        <v>435</v>
      </c>
      <c r="F30" s="3" t="s">
        <v>214</v>
      </c>
      <c r="G30" s="3" t="s">
        <v>215</v>
      </c>
      <c r="H30" s="3" t="s">
        <v>216</v>
      </c>
      <c r="I30" s="3" t="s">
        <v>194</v>
      </c>
      <c r="J30" s="3" t="s">
        <v>410</v>
      </c>
      <c r="K30" s="3" t="s">
        <v>611</v>
      </c>
      <c r="L30" s="3" t="s">
        <v>612</v>
      </c>
      <c r="M30" s="3" t="s">
        <v>613</v>
      </c>
      <c r="N30" s="3" t="s">
        <v>201</v>
      </c>
      <c r="O30" s="3" t="s">
        <v>116</v>
      </c>
      <c r="P30" s="3" t="s">
        <v>116</v>
      </c>
      <c r="Q30" s="3" t="s">
        <v>116</v>
      </c>
    </row>
    <row r="31" spans="1:17" x14ac:dyDescent="0.25">
      <c r="A31" s="16" t="s">
        <v>32</v>
      </c>
      <c r="B31" s="3" t="s">
        <v>338</v>
      </c>
      <c r="C31" s="3" t="s">
        <v>136</v>
      </c>
      <c r="D31" s="3" t="s">
        <v>160</v>
      </c>
      <c r="E31" s="3" t="s">
        <v>118</v>
      </c>
      <c r="F31" s="3" t="s">
        <v>217</v>
      </c>
      <c r="G31" s="3" t="s">
        <v>218</v>
      </c>
      <c r="H31" s="3" t="s">
        <v>155</v>
      </c>
      <c r="I31" s="3" t="s">
        <v>219</v>
      </c>
      <c r="J31" s="3" t="s">
        <v>319</v>
      </c>
      <c r="K31" s="3" t="s">
        <v>119</v>
      </c>
      <c r="L31" s="3" t="s">
        <v>614</v>
      </c>
      <c r="M31" s="3" t="s">
        <v>615</v>
      </c>
      <c r="N31" s="3" t="s">
        <v>756</v>
      </c>
      <c r="O31" s="3" t="s">
        <v>160</v>
      </c>
      <c r="P31" s="3" t="s">
        <v>575</v>
      </c>
      <c r="Q31" s="3" t="s">
        <v>757</v>
      </c>
    </row>
    <row r="32" spans="1:17" x14ac:dyDescent="0.25">
      <c r="A32" s="16" t="s">
        <v>116</v>
      </c>
      <c r="B32" s="3" t="s">
        <v>436</v>
      </c>
      <c r="C32" s="3" t="s">
        <v>437</v>
      </c>
      <c r="D32" s="3" t="s">
        <v>438</v>
      </c>
      <c r="E32" s="3" t="s">
        <v>439</v>
      </c>
      <c r="F32" s="3" t="s">
        <v>220</v>
      </c>
      <c r="G32" s="3" t="s">
        <v>221</v>
      </c>
      <c r="H32" s="3" t="s">
        <v>221</v>
      </c>
      <c r="I32" s="3" t="s">
        <v>222</v>
      </c>
      <c r="J32" s="3" t="s">
        <v>238</v>
      </c>
      <c r="K32" s="3" t="s">
        <v>616</v>
      </c>
      <c r="L32" s="3" t="s">
        <v>140</v>
      </c>
      <c r="M32" s="3" t="s">
        <v>617</v>
      </c>
      <c r="N32" s="3" t="s">
        <v>758</v>
      </c>
      <c r="O32" s="3" t="s">
        <v>124</v>
      </c>
      <c r="P32" s="3" t="s">
        <v>225</v>
      </c>
      <c r="Q32" s="3" t="s">
        <v>759</v>
      </c>
    </row>
    <row r="33" spans="1:17" x14ac:dyDescent="0.25">
      <c r="A33" s="16" t="s">
        <v>33</v>
      </c>
      <c r="B33" s="3" t="s">
        <v>241</v>
      </c>
      <c r="C33" s="3" t="s">
        <v>190</v>
      </c>
      <c r="D33" s="3" t="s">
        <v>246</v>
      </c>
      <c r="E33" s="3" t="s">
        <v>145</v>
      </c>
      <c r="F33" s="3" t="s">
        <v>118</v>
      </c>
      <c r="G33" s="3" t="s">
        <v>223</v>
      </c>
      <c r="H33" s="3" t="s">
        <v>223</v>
      </c>
      <c r="I33" s="3" t="s">
        <v>224</v>
      </c>
      <c r="J33" s="3" t="s">
        <v>160</v>
      </c>
      <c r="K33" s="3" t="s">
        <v>213</v>
      </c>
      <c r="L33" s="3" t="s">
        <v>618</v>
      </c>
      <c r="M33" s="3" t="s">
        <v>254</v>
      </c>
      <c r="N33" s="3" t="s">
        <v>145</v>
      </c>
      <c r="O33" s="3" t="s">
        <v>153</v>
      </c>
      <c r="P33" s="3" t="s">
        <v>760</v>
      </c>
      <c r="Q33" s="3" t="s">
        <v>254</v>
      </c>
    </row>
    <row r="34" spans="1:17" x14ac:dyDescent="0.25">
      <c r="A34" s="16" t="s">
        <v>116</v>
      </c>
      <c r="B34" s="3" t="s">
        <v>440</v>
      </c>
      <c r="C34" s="3" t="s">
        <v>413</v>
      </c>
      <c r="D34" s="3" t="s">
        <v>441</v>
      </c>
      <c r="E34" s="3" t="s">
        <v>442</v>
      </c>
      <c r="F34" s="3" t="s">
        <v>225</v>
      </c>
      <c r="G34" s="3" t="s">
        <v>226</v>
      </c>
      <c r="H34" s="3" t="s">
        <v>227</v>
      </c>
      <c r="I34" s="3" t="s">
        <v>228</v>
      </c>
      <c r="J34" s="3" t="s">
        <v>619</v>
      </c>
      <c r="K34" s="3" t="s">
        <v>620</v>
      </c>
      <c r="L34" s="3" t="s">
        <v>621</v>
      </c>
      <c r="M34" s="3" t="s">
        <v>480</v>
      </c>
      <c r="N34" s="3" t="s">
        <v>761</v>
      </c>
      <c r="O34" s="3" t="s">
        <v>762</v>
      </c>
      <c r="P34" s="3" t="s">
        <v>763</v>
      </c>
      <c r="Q34" s="3" t="s">
        <v>764</v>
      </c>
    </row>
    <row r="35" spans="1:17" x14ac:dyDescent="0.25">
      <c r="A35" s="16" t="s">
        <v>34</v>
      </c>
      <c r="B35" s="3" t="s">
        <v>443</v>
      </c>
      <c r="C35" s="3" t="s">
        <v>153</v>
      </c>
      <c r="D35" s="3" t="s">
        <v>212</v>
      </c>
      <c r="E35" s="3" t="s">
        <v>212</v>
      </c>
      <c r="F35" s="3" t="s">
        <v>118</v>
      </c>
      <c r="G35" s="3" t="s">
        <v>190</v>
      </c>
      <c r="H35" s="3" t="s">
        <v>121</v>
      </c>
      <c r="I35" s="3" t="s">
        <v>121</v>
      </c>
      <c r="J35" s="3" t="s">
        <v>319</v>
      </c>
      <c r="K35" s="3" t="s">
        <v>622</v>
      </c>
      <c r="L35" s="3" t="s">
        <v>153</v>
      </c>
      <c r="M35" s="3" t="s">
        <v>190</v>
      </c>
      <c r="N35" s="3" t="s">
        <v>609</v>
      </c>
      <c r="O35" s="3" t="s">
        <v>246</v>
      </c>
      <c r="P35" s="3" t="s">
        <v>618</v>
      </c>
      <c r="Q35" s="3" t="s">
        <v>153</v>
      </c>
    </row>
    <row r="36" spans="1:17" x14ac:dyDescent="0.25">
      <c r="A36" s="16" t="s">
        <v>116</v>
      </c>
      <c r="B36" s="3" t="s">
        <v>444</v>
      </c>
      <c r="C36" s="3" t="s">
        <v>445</v>
      </c>
      <c r="D36" s="3" t="s">
        <v>156</v>
      </c>
      <c r="E36" s="3" t="s">
        <v>446</v>
      </c>
      <c r="F36" s="3" t="s">
        <v>229</v>
      </c>
      <c r="G36" s="3" t="s">
        <v>230</v>
      </c>
      <c r="H36" s="3" t="s">
        <v>231</v>
      </c>
      <c r="I36" s="3" t="s">
        <v>232</v>
      </c>
      <c r="J36" s="3" t="s">
        <v>623</v>
      </c>
      <c r="K36" s="3" t="s">
        <v>624</v>
      </c>
      <c r="L36" s="3" t="s">
        <v>413</v>
      </c>
      <c r="M36" s="3" t="s">
        <v>625</v>
      </c>
      <c r="N36" s="3" t="s">
        <v>765</v>
      </c>
      <c r="O36" s="3" t="s">
        <v>766</v>
      </c>
      <c r="P36" s="3" t="s">
        <v>532</v>
      </c>
      <c r="Q36" s="3" t="s">
        <v>767</v>
      </c>
    </row>
    <row r="37" spans="1:17" x14ac:dyDescent="0.25">
      <c r="A37" s="16" t="s">
        <v>35</v>
      </c>
      <c r="B37" s="3" t="s">
        <v>190</v>
      </c>
      <c r="C37" s="3" t="s">
        <v>212</v>
      </c>
      <c r="D37" s="3" t="s">
        <v>272</v>
      </c>
      <c r="E37" s="3" t="s">
        <v>272</v>
      </c>
      <c r="F37" s="3" t="s">
        <v>155</v>
      </c>
      <c r="G37" s="3" t="s">
        <v>121</v>
      </c>
      <c r="H37" s="3" t="s">
        <v>224</v>
      </c>
      <c r="I37" s="3" t="s">
        <v>160</v>
      </c>
      <c r="J37" s="3" t="s">
        <v>626</v>
      </c>
      <c r="K37" s="3" t="s">
        <v>160</v>
      </c>
      <c r="L37" s="3" t="s">
        <v>627</v>
      </c>
      <c r="M37" s="3" t="s">
        <v>145</v>
      </c>
      <c r="N37" s="3" t="s">
        <v>190</v>
      </c>
      <c r="O37" s="3" t="s">
        <v>768</v>
      </c>
      <c r="P37" s="3" t="s">
        <v>432</v>
      </c>
      <c r="Q37" s="3" t="s">
        <v>254</v>
      </c>
    </row>
    <row r="38" spans="1:17" x14ac:dyDescent="0.25">
      <c r="A38" s="16" t="s">
        <v>116</v>
      </c>
      <c r="B38" s="3" t="s">
        <v>447</v>
      </c>
      <c r="C38" s="3" t="s">
        <v>448</v>
      </c>
      <c r="D38" s="3" t="s">
        <v>449</v>
      </c>
      <c r="E38" s="3" t="s">
        <v>450</v>
      </c>
      <c r="F38" s="3" t="s">
        <v>233</v>
      </c>
      <c r="G38" s="3" t="s">
        <v>207</v>
      </c>
      <c r="H38" s="3" t="s">
        <v>234</v>
      </c>
      <c r="I38" s="3" t="s">
        <v>235</v>
      </c>
      <c r="J38" s="3" t="s">
        <v>594</v>
      </c>
      <c r="K38" s="3" t="s">
        <v>235</v>
      </c>
      <c r="L38" s="3" t="s">
        <v>628</v>
      </c>
      <c r="M38" s="3" t="s">
        <v>442</v>
      </c>
      <c r="N38" s="3" t="s">
        <v>407</v>
      </c>
      <c r="O38" s="3" t="s">
        <v>723</v>
      </c>
      <c r="P38" s="3" t="s">
        <v>439</v>
      </c>
      <c r="Q38" s="3" t="s">
        <v>643</v>
      </c>
    </row>
    <row r="39" spans="1:17" x14ac:dyDescent="0.25">
      <c r="A39" s="16" t="s">
        <v>236</v>
      </c>
      <c r="B39" s="3" t="s">
        <v>116</v>
      </c>
      <c r="C39" s="3" t="s">
        <v>451</v>
      </c>
      <c r="D39" s="3" t="s">
        <v>451</v>
      </c>
      <c r="E39" s="3" t="s">
        <v>452</v>
      </c>
      <c r="F39" s="3" t="s">
        <v>116</v>
      </c>
      <c r="G39" s="3" t="s">
        <v>160</v>
      </c>
      <c r="H39" s="3" t="s">
        <v>145</v>
      </c>
      <c r="I39" s="3" t="s">
        <v>160</v>
      </c>
      <c r="J39" s="3" t="s">
        <v>116</v>
      </c>
      <c r="K39" s="3" t="s">
        <v>291</v>
      </c>
      <c r="L39" s="3" t="s">
        <v>155</v>
      </c>
      <c r="M39" s="3" t="s">
        <v>136</v>
      </c>
      <c r="N39" s="3" t="s">
        <v>116</v>
      </c>
      <c r="O39" s="3" t="s">
        <v>570</v>
      </c>
      <c r="P39" s="3" t="s">
        <v>601</v>
      </c>
      <c r="Q39" s="3" t="s">
        <v>118</v>
      </c>
    </row>
    <row r="40" spans="1:17" x14ac:dyDescent="0.25">
      <c r="A40" s="16" t="s">
        <v>116</v>
      </c>
      <c r="B40" s="3" t="s">
        <v>116</v>
      </c>
      <c r="C40" s="3" t="s">
        <v>453</v>
      </c>
      <c r="D40" s="3" t="s">
        <v>444</v>
      </c>
      <c r="E40" s="3" t="s">
        <v>454</v>
      </c>
      <c r="F40" s="3" t="s">
        <v>116</v>
      </c>
      <c r="G40" s="3" t="s">
        <v>237</v>
      </c>
      <c r="H40" s="3" t="s">
        <v>238</v>
      </c>
      <c r="I40" s="3" t="s">
        <v>239</v>
      </c>
      <c r="J40" s="3" t="s">
        <v>116</v>
      </c>
      <c r="K40" s="3" t="s">
        <v>629</v>
      </c>
      <c r="L40" s="3" t="s">
        <v>630</v>
      </c>
      <c r="M40" s="3" t="s">
        <v>428</v>
      </c>
      <c r="N40" s="3" t="s">
        <v>116</v>
      </c>
      <c r="O40" s="3" t="s">
        <v>638</v>
      </c>
      <c r="P40" s="3" t="s">
        <v>667</v>
      </c>
      <c r="Q40" s="3" t="s">
        <v>769</v>
      </c>
    </row>
    <row r="41" spans="1:17" x14ac:dyDescent="0.25">
      <c r="A41" s="16" t="s">
        <v>240</v>
      </c>
      <c r="B41" s="3" t="s">
        <v>116</v>
      </c>
      <c r="C41" s="3" t="s">
        <v>129</v>
      </c>
      <c r="D41" s="3" t="s">
        <v>190</v>
      </c>
      <c r="E41" s="3" t="s">
        <v>145</v>
      </c>
      <c r="F41" s="3" t="s">
        <v>116</v>
      </c>
      <c r="G41" s="3" t="s">
        <v>241</v>
      </c>
      <c r="H41" s="3" t="s">
        <v>212</v>
      </c>
      <c r="I41" s="3" t="s">
        <v>224</v>
      </c>
      <c r="J41" s="3" t="s">
        <v>116</v>
      </c>
      <c r="K41" s="3" t="s">
        <v>631</v>
      </c>
      <c r="L41" s="3" t="s">
        <v>272</v>
      </c>
      <c r="M41" s="3" t="s">
        <v>120</v>
      </c>
      <c r="N41" s="3" t="s">
        <v>116</v>
      </c>
      <c r="O41" s="3" t="s">
        <v>573</v>
      </c>
      <c r="P41" s="3" t="s">
        <v>573</v>
      </c>
      <c r="Q41" s="3" t="s">
        <v>185</v>
      </c>
    </row>
    <row r="42" spans="1:17" x14ac:dyDescent="0.25">
      <c r="A42" s="16" t="s">
        <v>116</v>
      </c>
      <c r="B42" s="3" t="s">
        <v>116</v>
      </c>
      <c r="C42" s="3" t="s">
        <v>454</v>
      </c>
      <c r="D42" s="3" t="s">
        <v>455</v>
      </c>
      <c r="E42" s="3" t="s">
        <v>456</v>
      </c>
      <c r="F42" s="3" t="s">
        <v>116</v>
      </c>
      <c r="G42" s="3" t="s">
        <v>242</v>
      </c>
      <c r="H42" s="3" t="s">
        <v>243</v>
      </c>
      <c r="I42" s="3" t="s">
        <v>244</v>
      </c>
      <c r="J42" s="3" t="s">
        <v>116</v>
      </c>
      <c r="K42" s="3" t="s">
        <v>632</v>
      </c>
      <c r="L42" s="3" t="s">
        <v>633</v>
      </c>
      <c r="M42" s="3" t="s">
        <v>215</v>
      </c>
      <c r="N42" s="3" t="s">
        <v>116</v>
      </c>
      <c r="O42" s="3" t="s">
        <v>679</v>
      </c>
      <c r="P42" s="3" t="s">
        <v>576</v>
      </c>
      <c r="Q42" s="3" t="s">
        <v>262</v>
      </c>
    </row>
    <row r="43" spans="1:17" x14ac:dyDescent="0.25">
      <c r="A43" s="16" t="s">
        <v>245</v>
      </c>
      <c r="B43" s="3" t="s">
        <v>116</v>
      </c>
      <c r="C43" s="3" t="s">
        <v>212</v>
      </c>
      <c r="D43" s="3" t="s">
        <v>190</v>
      </c>
      <c r="E43" s="3" t="s">
        <v>190</v>
      </c>
      <c r="F43" s="3" t="s">
        <v>116</v>
      </c>
      <c r="G43" s="3" t="s">
        <v>246</v>
      </c>
      <c r="H43" s="3" t="s">
        <v>247</v>
      </c>
      <c r="I43" s="3" t="s">
        <v>130</v>
      </c>
      <c r="J43" s="3" t="s">
        <v>116</v>
      </c>
      <c r="K43" s="3" t="s">
        <v>153</v>
      </c>
      <c r="L43" s="3" t="s">
        <v>272</v>
      </c>
      <c r="M43" s="3" t="s">
        <v>217</v>
      </c>
      <c r="N43" s="3" t="s">
        <v>116</v>
      </c>
      <c r="O43" s="3" t="s">
        <v>770</v>
      </c>
      <c r="P43" s="3" t="s">
        <v>771</v>
      </c>
      <c r="Q43" s="3" t="s">
        <v>772</v>
      </c>
    </row>
    <row r="44" spans="1:17" x14ac:dyDescent="0.25">
      <c r="A44" s="16" t="s">
        <v>116</v>
      </c>
      <c r="B44" s="3" t="s">
        <v>116</v>
      </c>
      <c r="C44" s="3" t="s">
        <v>328</v>
      </c>
      <c r="D44" s="3" t="s">
        <v>457</v>
      </c>
      <c r="E44" s="3" t="s">
        <v>458</v>
      </c>
      <c r="F44" s="3" t="s">
        <v>116</v>
      </c>
      <c r="G44" s="3" t="s">
        <v>248</v>
      </c>
      <c r="H44" s="3" t="s">
        <v>249</v>
      </c>
      <c r="I44" s="3" t="s">
        <v>250</v>
      </c>
      <c r="J44" s="3" t="s">
        <v>116</v>
      </c>
      <c r="K44" s="3" t="s">
        <v>634</v>
      </c>
      <c r="L44" s="3" t="s">
        <v>567</v>
      </c>
      <c r="M44" s="3" t="s">
        <v>635</v>
      </c>
      <c r="N44" s="3" t="s">
        <v>116</v>
      </c>
      <c r="O44" s="3" t="s">
        <v>773</v>
      </c>
      <c r="P44" s="3" t="s">
        <v>566</v>
      </c>
      <c r="Q44" s="3" t="s">
        <v>774</v>
      </c>
    </row>
    <row r="45" spans="1:17" x14ac:dyDescent="0.25">
      <c r="A45" s="16" t="s">
        <v>251</v>
      </c>
      <c r="B45" s="3" t="s">
        <v>116</v>
      </c>
      <c r="C45" s="3" t="s">
        <v>185</v>
      </c>
      <c r="D45" s="3" t="s">
        <v>184</v>
      </c>
      <c r="E45" s="3" t="s">
        <v>254</v>
      </c>
      <c r="F45" s="3" t="s">
        <v>116</v>
      </c>
      <c r="G45" s="3" t="s">
        <v>252</v>
      </c>
      <c r="H45" s="3" t="s">
        <v>253</v>
      </c>
      <c r="I45" s="3" t="s">
        <v>254</v>
      </c>
      <c r="J45" s="3" t="s">
        <v>116</v>
      </c>
      <c r="K45" s="3" t="s">
        <v>636</v>
      </c>
      <c r="L45" s="3" t="s">
        <v>637</v>
      </c>
      <c r="M45" s="3" t="s">
        <v>218</v>
      </c>
      <c r="N45" s="3" t="s">
        <v>116</v>
      </c>
      <c r="O45" s="3" t="s">
        <v>775</v>
      </c>
      <c r="P45" s="3" t="s">
        <v>776</v>
      </c>
      <c r="Q45" s="3" t="s">
        <v>777</v>
      </c>
    </row>
    <row r="46" spans="1:17" x14ac:dyDescent="0.25">
      <c r="A46" s="16" t="s">
        <v>116</v>
      </c>
      <c r="B46" s="3" t="s">
        <v>116</v>
      </c>
      <c r="C46" s="3" t="s">
        <v>459</v>
      </c>
      <c r="D46" s="3" t="s">
        <v>326</v>
      </c>
      <c r="E46" s="3" t="s">
        <v>460</v>
      </c>
      <c r="F46" s="3" t="s">
        <v>116</v>
      </c>
      <c r="G46" s="3" t="s">
        <v>255</v>
      </c>
      <c r="H46" s="3" t="s">
        <v>256</v>
      </c>
      <c r="I46" s="3" t="s">
        <v>257</v>
      </c>
      <c r="J46" s="3" t="s">
        <v>116</v>
      </c>
      <c r="K46" s="3" t="s">
        <v>638</v>
      </c>
      <c r="L46" s="3" t="s">
        <v>182</v>
      </c>
      <c r="M46" s="3" t="s">
        <v>522</v>
      </c>
      <c r="N46" s="3" t="s">
        <v>116</v>
      </c>
      <c r="O46" s="3" t="s">
        <v>409</v>
      </c>
      <c r="P46" s="3" t="s">
        <v>201</v>
      </c>
      <c r="Q46" s="3" t="s">
        <v>434</v>
      </c>
    </row>
    <row r="47" spans="1:17" x14ac:dyDescent="0.25">
      <c r="A47" s="16" t="s">
        <v>258</v>
      </c>
      <c r="B47" s="3" t="s">
        <v>116</v>
      </c>
      <c r="C47" s="3" t="s">
        <v>461</v>
      </c>
      <c r="D47" s="3" t="s">
        <v>344</v>
      </c>
      <c r="E47" s="3" t="s">
        <v>462</v>
      </c>
      <c r="F47" s="3" t="s">
        <v>116</v>
      </c>
      <c r="G47" s="3" t="s">
        <v>119</v>
      </c>
      <c r="H47" s="3" t="s">
        <v>118</v>
      </c>
      <c r="I47" s="3" t="s">
        <v>120</v>
      </c>
      <c r="J47" s="3" t="s">
        <v>116</v>
      </c>
      <c r="K47" s="3" t="s">
        <v>639</v>
      </c>
      <c r="L47" s="3" t="s">
        <v>640</v>
      </c>
      <c r="M47" s="3" t="s">
        <v>319</v>
      </c>
      <c r="N47" s="3" t="s">
        <v>116</v>
      </c>
      <c r="O47" s="3" t="s">
        <v>778</v>
      </c>
      <c r="P47" s="3" t="s">
        <v>779</v>
      </c>
      <c r="Q47" s="3" t="s">
        <v>636</v>
      </c>
    </row>
    <row r="48" spans="1:17" x14ac:dyDescent="0.25">
      <c r="A48" s="16" t="s">
        <v>116</v>
      </c>
      <c r="B48" s="3" t="s">
        <v>116</v>
      </c>
      <c r="C48" s="3" t="s">
        <v>463</v>
      </c>
      <c r="D48" s="3" t="s">
        <v>464</v>
      </c>
      <c r="E48" s="3" t="s">
        <v>181</v>
      </c>
      <c r="F48" s="3" t="s">
        <v>116</v>
      </c>
      <c r="G48" s="3" t="s">
        <v>259</v>
      </c>
      <c r="H48" s="3" t="s">
        <v>260</v>
      </c>
      <c r="I48" s="3" t="s">
        <v>124</v>
      </c>
      <c r="J48" s="3" t="s">
        <v>116</v>
      </c>
      <c r="K48" s="3" t="s">
        <v>635</v>
      </c>
      <c r="L48" s="3" t="s">
        <v>641</v>
      </c>
      <c r="M48" s="3" t="s">
        <v>642</v>
      </c>
      <c r="N48" s="3" t="s">
        <v>116</v>
      </c>
      <c r="O48" s="3" t="s">
        <v>514</v>
      </c>
      <c r="P48" s="3" t="s">
        <v>724</v>
      </c>
      <c r="Q48" s="3" t="s">
        <v>780</v>
      </c>
    </row>
    <row r="49" spans="1:17" x14ac:dyDescent="0.25">
      <c r="A49" s="16" t="s">
        <v>261</v>
      </c>
      <c r="B49" s="3" t="s">
        <v>116</v>
      </c>
      <c r="C49" s="3" t="s">
        <v>205</v>
      </c>
      <c r="D49" s="3" t="s">
        <v>185</v>
      </c>
      <c r="E49" s="3" t="s">
        <v>465</v>
      </c>
      <c r="F49" s="3" t="s">
        <v>116</v>
      </c>
      <c r="G49" s="3" t="s">
        <v>136</v>
      </c>
      <c r="H49" s="3" t="s">
        <v>118</v>
      </c>
      <c r="I49" s="3" t="s">
        <v>119</v>
      </c>
      <c r="J49" s="3" t="s">
        <v>116</v>
      </c>
      <c r="K49" s="3" t="s">
        <v>119</v>
      </c>
      <c r="L49" s="3" t="s">
        <v>120</v>
      </c>
      <c r="M49" s="3" t="s">
        <v>575</v>
      </c>
      <c r="N49" s="3" t="s">
        <v>116</v>
      </c>
      <c r="O49" s="3" t="s">
        <v>432</v>
      </c>
      <c r="P49" s="3" t="s">
        <v>721</v>
      </c>
      <c r="Q49" s="3" t="s">
        <v>776</v>
      </c>
    </row>
    <row r="50" spans="1:17" x14ac:dyDescent="0.25">
      <c r="A50" s="16" t="s">
        <v>116</v>
      </c>
      <c r="B50" s="3" t="s">
        <v>116</v>
      </c>
      <c r="C50" s="3" t="s">
        <v>466</v>
      </c>
      <c r="D50" s="3" t="s">
        <v>467</v>
      </c>
      <c r="E50" s="3" t="s">
        <v>468</v>
      </c>
      <c r="F50" s="3" t="s">
        <v>116</v>
      </c>
      <c r="G50" s="3" t="s">
        <v>262</v>
      </c>
      <c r="H50" s="3" t="s">
        <v>263</v>
      </c>
      <c r="I50" s="3" t="s">
        <v>257</v>
      </c>
      <c r="J50" s="3" t="s">
        <v>116</v>
      </c>
      <c r="K50" s="3" t="s">
        <v>643</v>
      </c>
      <c r="L50" s="3" t="s">
        <v>644</v>
      </c>
      <c r="M50" s="3" t="s">
        <v>645</v>
      </c>
      <c r="N50" s="3" t="s">
        <v>116</v>
      </c>
      <c r="O50" s="3" t="s">
        <v>430</v>
      </c>
      <c r="P50" s="3" t="s">
        <v>433</v>
      </c>
      <c r="Q50" s="3" t="s">
        <v>781</v>
      </c>
    </row>
    <row r="51" spans="1:17" x14ac:dyDescent="0.25">
      <c r="A51" s="16" t="s">
        <v>264</v>
      </c>
      <c r="B51" s="3" t="s">
        <v>116</v>
      </c>
      <c r="C51" s="3" t="s">
        <v>137</v>
      </c>
      <c r="D51" s="3" t="s">
        <v>469</v>
      </c>
      <c r="E51" s="3" t="s">
        <v>294</v>
      </c>
      <c r="F51" s="3" t="s">
        <v>116</v>
      </c>
      <c r="G51" s="3" t="s">
        <v>265</v>
      </c>
      <c r="H51" s="3" t="s">
        <v>266</v>
      </c>
      <c r="I51" s="3" t="s">
        <v>267</v>
      </c>
      <c r="J51" s="3" t="s">
        <v>116</v>
      </c>
      <c r="K51" s="3" t="s">
        <v>646</v>
      </c>
      <c r="L51" s="3" t="s">
        <v>647</v>
      </c>
      <c r="M51" s="3" t="s">
        <v>648</v>
      </c>
      <c r="N51" s="3" t="s">
        <v>116</v>
      </c>
      <c r="O51" s="3" t="s">
        <v>782</v>
      </c>
      <c r="P51" s="3" t="s">
        <v>783</v>
      </c>
      <c r="Q51" s="3" t="s">
        <v>784</v>
      </c>
    </row>
    <row r="52" spans="1:17" x14ac:dyDescent="0.25">
      <c r="A52" s="16" t="s">
        <v>116</v>
      </c>
      <c r="B52" s="3" t="s">
        <v>116</v>
      </c>
      <c r="C52" s="3" t="s">
        <v>470</v>
      </c>
      <c r="D52" s="3" t="s">
        <v>471</v>
      </c>
      <c r="E52" s="3" t="s">
        <v>472</v>
      </c>
      <c r="F52" s="3" t="s">
        <v>116</v>
      </c>
      <c r="G52" s="3" t="s">
        <v>268</v>
      </c>
      <c r="H52" s="3" t="s">
        <v>269</v>
      </c>
      <c r="I52" s="3" t="s">
        <v>270</v>
      </c>
      <c r="J52" s="3" t="s">
        <v>116</v>
      </c>
      <c r="K52" s="3" t="s">
        <v>649</v>
      </c>
      <c r="L52" s="3" t="s">
        <v>650</v>
      </c>
      <c r="M52" s="3" t="s">
        <v>651</v>
      </c>
      <c r="N52" s="3" t="s">
        <v>116</v>
      </c>
      <c r="O52" s="3" t="s">
        <v>785</v>
      </c>
      <c r="P52" s="3" t="s">
        <v>459</v>
      </c>
      <c r="Q52" s="3" t="s">
        <v>222</v>
      </c>
    </row>
    <row r="53" spans="1:17" x14ac:dyDescent="0.25">
      <c r="A53" s="16" t="s">
        <v>271</v>
      </c>
      <c r="B53" s="3" t="s">
        <v>116</v>
      </c>
      <c r="C53" s="3" t="s">
        <v>118</v>
      </c>
      <c r="D53" s="3" t="s">
        <v>119</v>
      </c>
      <c r="E53" s="3" t="s">
        <v>190</v>
      </c>
      <c r="F53" s="3" t="s">
        <v>116</v>
      </c>
      <c r="G53" s="3" t="s">
        <v>272</v>
      </c>
      <c r="H53" s="3" t="s">
        <v>145</v>
      </c>
      <c r="I53" s="3" t="s">
        <v>127</v>
      </c>
      <c r="J53" s="3" t="s">
        <v>116</v>
      </c>
      <c r="K53" s="3" t="s">
        <v>601</v>
      </c>
      <c r="L53" s="3" t="s">
        <v>637</v>
      </c>
      <c r="M53" s="3" t="s">
        <v>652</v>
      </c>
      <c r="N53" s="3" t="s">
        <v>116</v>
      </c>
      <c r="O53" s="3" t="s">
        <v>185</v>
      </c>
      <c r="P53" s="3" t="s">
        <v>574</v>
      </c>
      <c r="Q53" s="3" t="s">
        <v>218</v>
      </c>
    </row>
    <row r="54" spans="1:17" x14ac:dyDescent="0.25">
      <c r="A54" s="16" t="s">
        <v>116</v>
      </c>
      <c r="B54" s="3" t="s">
        <v>116</v>
      </c>
      <c r="C54" s="3" t="s">
        <v>473</v>
      </c>
      <c r="D54" s="3" t="s">
        <v>474</v>
      </c>
      <c r="E54" s="3" t="s">
        <v>475</v>
      </c>
      <c r="F54" s="3" t="s">
        <v>116</v>
      </c>
      <c r="G54" s="3" t="s">
        <v>273</v>
      </c>
      <c r="H54" s="3" t="s">
        <v>148</v>
      </c>
      <c r="I54" s="3" t="s">
        <v>274</v>
      </c>
      <c r="J54" s="3" t="s">
        <v>116</v>
      </c>
      <c r="K54" s="3" t="s">
        <v>653</v>
      </c>
      <c r="L54" s="3" t="s">
        <v>188</v>
      </c>
      <c r="M54" s="3" t="s">
        <v>654</v>
      </c>
      <c r="N54" s="3" t="s">
        <v>116</v>
      </c>
      <c r="O54" s="3" t="s">
        <v>163</v>
      </c>
      <c r="P54" s="3" t="s">
        <v>231</v>
      </c>
      <c r="Q54" s="3" t="s">
        <v>438</v>
      </c>
    </row>
    <row r="55" spans="1:17" x14ac:dyDescent="0.25">
      <c r="A55" s="16" t="s">
        <v>275</v>
      </c>
      <c r="B55" s="3" t="s">
        <v>116</v>
      </c>
      <c r="C55" s="3" t="s">
        <v>139</v>
      </c>
      <c r="D55" s="3" t="s">
        <v>219</v>
      </c>
      <c r="E55" s="3" t="s">
        <v>205</v>
      </c>
      <c r="F55" s="3" t="s">
        <v>116</v>
      </c>
      <c r="G55" s="3" t="s">
        <v>276</v>
      </c>
      <c r="H55" s="3" t="s">
        <v>147</v>
      </c>
      <c r="I55" s="3" t="s">
        <v>219</v>
      </c>
      <c r="J55" s="3" t="s">
        <v>116</v>
      </c>
      <c r="K55" s="3" t="s">
        <v>575</v>
      </c>
      <c r="L55" s="3" t="s">
        <v>185</v>
      </c>
      <c r="M55" s="3" t="s">
        <v>571</v>
      </c>
      <c r="N55" s="3" t="s">
        <v>116</v>
      </c>
      <c r="O55" s="3" t="s">
        <v>786</v>
      </c>
      <c r="P55" s="3" t="s">
        <v>787</v>
      </c>
      <c r="Q55" s="3" t="s">
        <v>768</v>
      </c>
    </row>
    <row r="56" spans="1:17" x14ac:dyDescent="0.25">
      <c r="A56" s="16" t="s">
        <v>116</v>
      </c>
      <c r="B56" s="3" t="s">
        <v>116</v>
      </c>
      <c r="C56" s="3" t="s">
        <v>476</v>
      </c>
      <c r="D56" s="3" t="s">
        <v>477</v>
      </c>
      <c r="E56" s="3" t="s">
        <v>478</v>
      </c>
      <c r="F56" s="3" t="s">
        <v>116</v>
      </c>
      <c r="G56" s="3" t="s">
        <v>277</v>
      </c>
      <c r="H56" s="3" t="s">
        <v>278</v>
      </c>
      <c r="I56" s="3" t="s">
        <v>143</v>
      </c>
      <c r="J56" s="3" t="s">
        <v>116</v>
      </c>
      <c r="K56" s="3" t="s">
        <v>522</v>
      </c>
      <c r="L56" s="3" t="s">
        <v>580</v>
      </c>
      <c r="M56" s="3" t="s">
        <v>603</v>
      </c>
      <c r="N56" s="3" t="s">
        <v>116</v>
      </c>
      <c r="O56" s="3" t="s">
        <v>788</v>
      </c>
      <c r="P56" s="3" t="s">
        <v>208</v>
      </c>
      <c r="Q56" s="3" t="s">
        <v>789</v>
      </c>
    </row>
    <row r="57" spans="1:17" x14ac:dyDescent="0.25">
      <c r="A57" s="16" t="s">
        <v>279</v>
      </c>
      <c r="B57" s="3" t="s">
        <v>116</v>
      </c>
      <c r="C57" s="3" t="s">
        <v>185</v>
      </c>
      <c r="D57" s="3" t="s">
        <v>136</v>
      </c>
      <c r="E57" s="3" t="s">
        <v>136</v>
      </c>
      <c r="F57" s="3" t="s">
        <v>116</v>
      </c>
      <c r="G57" s="3" t="s">
        <v>218</v>
      </c>
      <c r="H57" s="3" t="s">
        <v>184</v>
      </c>
      <c r="I57" s="3" t="s">
        <v>184</v>
      </c>
      <c r="J57" s="3" t="s">
        <v>116</v>
      </c>
      <c r="K57" s="3" t="s">
        <v>136</v>
      </c>
      <c r="L57" s="3" t="s">
        <v>119</v>
      </c>
      <c r="M57" s="3" t="s">
        <v>184</v>
      </c>
      <c r="N57" s="3" t="s">
        <v>116</v>
      </c>
      <c r="O57" s="3" t="s">
        <v>790</v>
      </c>
      <c r="P57" s="3" t="s">
        <v>791</v>
      </c>
      <c r="Q57" s="3" t="s">
        <v>792</v>
      </c>
    </row>
    <row r="58" spans="1:17" x14ac:dyDescent="0.25">
      <c r="A58" s="16" t="s">
        <v>116</v>
      </c>
      <c r="B58" s="3" t="s">
        <v>116</v>
      </c>
      <c r="C58" s="3" t="s">
        <v>428</v>
      </c>
      <c r="D58" s="3" t="s">
        <v>479</v>
      </c>
      <c r="E58" s="3" t="s">
        <v>201</v>
      </c>
      <c r="F58" s="3" t="s">
        <v>116</v>
      </c>
      <c r="G58" s="3" t="s">
        <v>280</v>
      </c>
      <c r="H58" s="3" t="s">
        <v>281</v>
      </c>
      <c r="I58" s="3" t="s">
        <v>282</v>
      </c>
      <c r="J58" s="3" t="s">
        <v>116</v>
      </c>
      <c r="K58" s="3" t="s">
        <v>237</v>
      </c>
      <c r="L58" s="3" t="s">
        <v>655</v>
      </c>
      <c r="M58" s="3" t="s">
        <v>430</v>
      </c>
      <c r="N58" s="3" t="s">
        <v>116</v>
      </c>
      <c r="O58" s="3" t="s">
        <v>572</v>
      </c>
      <c r="P58" s="3" t="s">
        <v>229</v>
      </c>
      <c r="Q58" s="3" t="s">
        <v>793</v>
      </c>
    </row>
    <row r="59" spans="1:17" x14ac:dyDescent="0.25">
      <c r="A59" s="16" t="s">
        <v>283</v>
      </c>
      <c r="B59" s="3" t="s">
        <v>116</v>
      </c>
      <c r="C59" s="3" t="s">
        <v>119</v>
      </c>
      <c r="D59" s="3" t="s">
        <v>254</v>
      </c>
      <c r="E59" s="3" t="s">
        <v>254</v>
      </c>
      <c r="F59" s="3" t="s">
        <v>116</v>
      </c>
      <c r="G59" s="3" t="s">
        <v>136</v>
      </c>
      <c r="H59" s="3" t="s">
        <v>136</v>
      </c>
      <c r="I59" s="3" t="s">
        <v>136</v>
      </c>
      <c r="J59" s="3" t="s">
        <v>116</v>
      </c>
      <c r="K59" s="3" t="s">
        <v>121</v>
      </c>
      <c r="L59" s="3" t="s">
        <v>121</v>
      </c>
      <c r="M59" s="3" t="s">
        <v>185</v>
      </c>
      <c r="N59" s="3" t="s">
        <v>116</v>
      </c>
      <c r="O59" s="3" t="s">
        <v>768</v>
      </c>
      <c r="P59" s="3" t="s">
        <v>787</v>
      </c>
      <c r="Q59" s="3" t="s">
        <v>794</v>
      </c>
    </row>
    <row r="60" spans="1:17" x14ac:dyDescent="0.25">
      <c r="A60" s="16" t="s">
        <v>116</v>
      </c>
      <c r="B60" s="3" t="s">
        <v>116</v>
      </c>
      <c r="C60" s="3" t="s">
        <v>480</v>
      </c>
      <c r="D60" s="3" t="s">
        <v>481</v>
      </c>
      <c r="E60" s="3" t="s">
        <v>482</v>
      </c>
      <c r="F60" s="3" t="s">
        <v>116</v>
      </c>
      <c r="G60" s="3" t="s">
        <v>284</v>
      </c>
      <c r="H60" s="3" t="s">
        <v>262</v>
      </c>
      <c r="I60" s="3" t="s">
        <v>285</v>
      </c>
      <c r="J60" s="3" t="s">
        <v>116</v>
      </c>
      <c r="K60" s="3" t="s">
        <v>656</v>
      </c>
      <c r="L60" s="3" t="s">
        <v>235</v>
      </c>
      <c r="M60" s="3" t="s">
        <v>406</v>
      </c>
      <c r="N60" s="3" t="s">
        <v>116</v>
      </c>
      <c r="O60" s="3" t="s">
        <v>482</v>
      </c>
      <c r="P60" s="3" t="s">
        <v>668</v>
      </c>
      <c r="Q60" s="3" t="s">
        <v>638</v>
      </c>
    </row>
    <row r="61" spans="1:17" x14ac:dyDescent="0.25">
      <c r="A61" s="16" t="s">
        <v>286</v>
      </c>
      <c r="B61" s="3" t="s">
        <v>116</v>
      </c>
      <c r="C61" s="3" t="s">
        <v>206</v>
      </c>
      <c r="D61" s="3" t="s">
        <v>176</v>
      </c>
      <c r="E61" s="3" t="s">
        <v>206</v>
      </c>
      <c r="F61" s="3" t="s">
        <v>116</v>
      </c>
      <c r="G61" s="3" t="s">
        <v>121</v>
      </c>
      <c r="H61" s="3" t="s">
        <v>287</v>
      </c>
      <c r="I61" s="3" t="s">
        <v>254</v>
      </c>
      <c r="J61" s="3" t="s">
        <v>116</v>
      </c>
      <c r="K61" s="3" t="s">
        <v>120</v>
      </c>
      <c r="L61" s="3" t="s">
        <v>184</v>
      </c>
      <c r="M61" s="3" t="s">
        <v>136</v>
      </c>
      <c r="N61" s="3" t="s">
        <v>116</v>
      </c>
      <c r="O61" s="3" t="s">
        <v>212</v>
      </c>
      <c r="P61" s="3" t="s">
        <v>184</v>
      </c>
      <c r="Q61" s="3" t="s">
        <v>118</v>
      </c>
    </row>
    <row r="62" spans="1:17" x14ac:dyDescent="0.25">
      <c r="A62" s="16" t="s">
        <v>116</v>
      </c>
      <c r="B62" s="3" t="s">
        <v>116</v>
      </c>
      <c r="C62" s="3" t="s">
        <v>483</v>
      </c>
      <c r="D62" s="3" t="s">
        <v>484</v>
      </c>
      <c r="E62" s="3" t="s">
        <v>485</v>
      </c>
      <c r="F62" s="3" t="s">
        <v>116</v>
      </c>
      <c r="G62" s="3" t="s">
        <v>231</v>
      </c>
      <c r="H62" s="3" t="s">
        <v>288</v>
      </c>
      <c r="I62" s="3" t="s">
        <v>289</v>
      </c>
      <c r="J62" s="3" t="s">
        <v>116</v>
      </c>
      <c r="K62" s="3" t="s">
        <v>124</v>
      </c>
      <c r="L62" s="3" t="s">
        <v>657</v>
      </c>
      <c r="M62" s="3" t="s">
        <v>657</v>
      </c>
      <c r="N62" s="3" t="s">
        <v>116</v>
      </c>
      <c r="O62" s="3" t="s">
        <v>795</v>
      </c>
      <c r="P62" s="3" t="s">
        <v>396</v>
      </c>
      <c r="Q62" s="3" t="s">
        <v>203</v>
      </c>
    </row>
    <row r="63" spans="1:17" x14ac:dyDescent="0.25">
      <c r="A63" s="16" t="s">
        <v>852</v>
      </c>
      <c r="B63" s="3" t="s">
        <v>116</v>
      </c>
      <c r="C63" s="3" t="s">
        <v>254</v>
      </c>
      <c r="D63" s="3" t="s">
        <v>121</v>
      </c>
      <c r="E63" s="3" t="s">
        <v>121</v>
      </c>
      <c r="F63" s="3" t="s">
        <v>116</v>
      </c>
      <c r="G63" s="3" t="s">
        <v>136</v>
      </c>
      <c r="H63" s="3" t="s">
        <v>136</v>
      </c>
      <c r="I63" s="3" t="s">
        <v>136</v>
      </c>
      <c r="J63" s="3" t="s">
        <v>116</v>
      </c>
      <c r="K63" s="3" t="s">
        <v>136</v>
      </c>
      <c r="L63" s="3" t="s">
        <v>218</v>
      </c>
      <c r="M63" s="3" t="s">
        <v>138</v>
      </c>
      <c r="N63" s="3" t="s">
        <v>116</v>
      </c>
      <c r="O63" s="3" t="s">
        <v>739</v>
      </c>
      <c r="P63" s="3" t="s">
        <v>796</v>
      </c>
      <c r="Q63" s="3" t="s">
        <v>637</v>
      </c>
    </row>
    <row r="64" spans="1:17" x14ac:dyDescent="0.25">
      <c r="A64" s="16" t="s">
        <v>116</v>
      </c>
      <c r="B64" s="3" t="s">
        <v>116</v>
      </c>
      <c r="C64" s="3" t="s">
        <v>486</v>
      </c>
      <c r="D64" s="3" t="s">
        <v>473</v>
      </c>
      <c r="E64" s="3" t="s">
        <v>487</v>
      </c>
      <c r="F64" s="3" t="s">
        <v>116</v>
      </c>
      <c r="G64" s="3" t="s">
        <v>201</v>
      </c>
      <c r="H64" s="3" t="s">
        <v>123</v>
      </c>
      <c r="I64" s="3" t="s">
        <v>290</v>
      </c>
      <c r="J64" s="3" t="s">
        <v>116</v>
      </c>
      <c r="K64" s="3" t="s">
        <v>225</v>
      </c>
      <c r="L64" s="3" t="s">
        <v>282</v>
      </c>
      <c r="M64" s="3" t="s">
        <v>658</v>
      </c>
      <c r="N64" s="3" t="s">
        <v>116</v>
      </c>
      <c r="O64" s="3" t="s">
        <v>797</v>
      </c>
      <c r="P64" s="3" t="s">
        <v>798</v>
      </c>
      <c r="Q64" s="3" t="s">
        <v>187</v>
      </c>
    </row>
    <row r="65" spans="1:17" x14ac:dyDescent="0.25">
      <c r="A65" s="16" t="s">
        <v>853</v>
      </c>
      <c r="B65" s="3" t="s">
        <v>116</v>
      </c>
      <c r="C65" s="3" t="s">
        <v>488</v>
      </c>
      <c r="D65" s="3" t="s">
        <v>461</v>
      </c>
      <c r="E65" s="3" t="s">
        <v>489</v>
      </c>
      <c r="F65" s="3" t="s">
        <v>116</v>
      </c>
      <c r="G65" s="3" t="s">
        <v>291</v>
      </c>
      <c r="H65" s="3" t="s">
        <v>219</v>
      </c>
      <c r="I65" s="3" t="s">
        <v>191</v>
      </c>
      <c r="J65" s="3" t="s">
        <v>116</v>
      </c>
      <c r="K65" s="3" t="s">
        <v>136</v>
      </c>
      <c r="L65" s="3" t="s">
        <v>184</v>
      </c>
      <c r="M65" s="3" t="s">
        <v>155</v>
      </c>
      <c r="N65" s="3" t="s">
        <v>116</v>
      </c>
      <c r="O65" s="3" t="s">
        <v>392</v>
      </c>
      <c r="P65" s="3" t="s">
        <v>119</v>
      </c>
      <c r="Q65" s="3" t="s">
        <v>185</v>
      </c>
    </row>
    <row r="66" spans="1:17" x14ac:dyDescent="0.25">
      <c r="A66" s="16" t="s">
        <v>116</v>
      </c>
      <c r="B66" s="3" t="s">
        <v>116</v>
      </c>
      <c r="C66" s="3" t="s">
        <v>490</v>
      </c>
      <c r="D66" s="3" t="s">
        <v>491</v>
      </c>
      <c r="E66" s="3" t="s">
        <v>492</v>
      </c>
      <c r="F66" s="3" t="s">
        <v>116</v>
      </c>
      <c r="G66" s="3" t="s">
        <v>292</v>
      </c>
      <c r="H66" s="3" t="s">
        <v>209</v>
      </c>
      <c r="I66" s="3" t="s">
        <v>293</v>
      </c>
      <c r="J66" s="3" t="s">
        <v>116</v>
      </c>
      <c r="K66" s="3" t="s">
        <v>659</v>
      </c>
      <c r="L66" s="3" t="s">
        <v>604</v>
      </c>
      <c r="M66" s="3" t="s">
        <v>660</v>
      </c>
      <c r="N66" s="3" t="s">
        <v>116</v>
      </c>
      <c r="O66" s="3" t="s">
        <v>445</v>
      </c>
      <c r="P66" s="3" t="s">
        <v>799</v>
      </c>
      <c r="Q66" s="3" t="s">
        <v>800</v>
      </c>
    </row>
    <row r="67" spans="1:17" x14ac:dyDescent="0.25">
      <c r="A67" s="16" t="s">
        <v>854</v>
      </c>
      <c r="B67" s="3" t="s">
        <v>116</v>
      </c>
      <c r="C67" s="3" t="s">
        <v>493</v>
      </c>
      <c r="D67" s="3" t="s">
        <v>176</v>
      </c>
      <c r="E67" s="3" t="s">
        <v>365</v>
      </c>
      <c r="F67" s="3" t="s">
        <v>116</v>
      </c>
      <c r="G67" s="3" t="s">
        <v>294</v>
      </c>
      <c r="H67" s="3" t="s">
        <v>177</v>
      </c>
      <c r="I67" s="3" t="s">
        <v>178</v>
      </c>
      <c r="J67" s="3" t="s">
        <v>116</v>
      </c>
      <c r="K67" s="3" t="s">
        <v>136</v>
      </c>
      <c r="L67" s="3" t="s">
        <v>160</v>
      </c>
      <c r="M67" s="3" t="s">
        <v>160</v>
      </c>
      <c r="N67" s="3" t="s">
        <v>116</v>
      </c>
      <c r="O67" s="3" t="s">
        <v>779</v>
      </c>
      <c r="P67" s="3" t="s">
        <v>710</v>
      </c>
      <c r="Q67" s="3" t="s">
        <v>118</v>
      </c>
    </row>
    <row r="68" spans="1:17" x14ac:dyDescent="0.25">
      <c r="A68" s="16" t="s">
        <v>116</v>
      </c>
      <c r="B68" s="3" t="s">
        <v>116</v>
      </c>
      <c r="C68" s="3" t="s">
        <v>494</v>
      </c>
      <c r="D68" s="3" t="s">
        <v>495</v>
      </c>
      <c r="E68" s="3" t="s">
        <v>299</v>
      </c>
      <c r="F68" s="3" t="s">
        <v>116</v>
      </c>
      <c r="G68" s="3" t="s">
        <v>270</v>
      </c>
      <c r="H68" s="3" t="s">
        <v>295</v>
      </c>
      <c r="I68" s="3" t="s">
        <v>296</v>
      </c>
      <c r="J68" s="3" t="s">
        <v>116</v>
      </c>
      <c r="K68" s="3" t="s">
        <v>659</v>
      </c>
      <c r="L68" s="3" t="s">
        <v>661</v>
      </c>
      <c r="M68" s="3" t="s">
        <v>662</v>
      </c>
      <c r="N68" s="3" t="s">
        <v>116</v>
      </c>
      <c r="O68" s="3" t="s">
        <v>801</v>
      </c>
      <c r="P68" s="3" t="s">
        <v>298</v>
      </c>
      <c r="Q68" s="3" t="s">
        <v>616</v>
      </c>
    </row>
    <row r="69" spans="1:17" x14ac:dyDescent="0.25">
      <c r="A69" s="16" t="s">
        <v>855</v>
      </c>
      <c r="B69" s="3" t="s">
        <v>116</v>
      </c>
      <c r="C69" s="3" t="s">
        <v>496</v>
      </c>
      <c r="D69" s="3" t="s">
        <v>497</v>
      </c>
      <c r="E69" s="3" t="s">
        <v>297</v>
      </c>
      <c r="F69" s="3" t="s">
        <v>116</v>
      </c>
      <c r="G69" s="3" t="s">
        <v>119</v>
      </c>
      <c r="H69" s="3" t="s">
        <v>160</v>
      </c>
      <c r="I69" s="3" t="s">
        <v>297</v>
      </c>
      <c r="J69" s="3" t="s">
        <v>116</v>
      </c>
      <c r="K69" s="3" t="s">
        <v>246</v>
      </c>
      <c r="L69" s="3" t="s">
        <v>272</v>
      </c>
      <c r="M69" s="3" t="s">
        <v>254</v>
      </c>
      <c r="N69" s="3" t="s">
        <v>116</v>
      </c>
      <c r="O69" s="3" t="s">
        <v>212</v>
      </c>
      <c r="P69" s="3" t="s">
        <v>212</v>
      </c>
      <c r="Q69" s="3" t="s">
        <v>601</v>
      </c>
    </row>
    <row r="70" spans="1:17" x14ac:dyDescent="0.25">
      <c r="A70" s="16" t="s">
        <v>116</v>
      </c>
      <c r="B70" s="3" t="s">
        <v>116</v>
      </c>
      <c r="C70" s="3" t="s">
        <v>421</v>
      </c>
      <c r="D70" s="3" t="s">
        <v>498</v>
      </c>
      <c r="E70" s="3" t="s">
        <v>499</v>
      </c>
      <c r="F70" s="3" t="s">
        <v>116</v>
      </c>
      <c r="G70" s="3" t="s">
        <v>298</v>
      </c>
      <c r="H70" s="3" t="s">
        <v>231</v>
      </c>
      <c r="I70" s="3" t="s">
        <v>299</v>
      </c>
      <c r="J70" s="3" t="s">
        <v>116</v>
      </c>
      <c r="K70" s="3" t="s">
        <v>457</v>
      </c>
      <c r="L70" s="3" t="s">
        <v>663</v>
      </c>
      <c r="M70" s="3" t="s">
        <v>664</v>
      </c>
      <c r="N70" s="3" t="s">
        <v>116</v>
      </c>
      <c r="O70" s="3" t="s">
        <v>408</v>
      </c>
      <c r="P70" s="3" t="s">
        <v>186</v>
      </c>
      <c r="Q70" s="3" t="s">
        <v>140</v>
      </c>
    </row>
    <row r="71" spans="1:17" x14ac:dyDescent="0.25">
      <c r="A71" s="16" t="s">
        <v>856</v>
      </c>
      <c r="B71" s="3" t="s">
        <v>116</v>
      </c>
      <c r="C71" s="3" t="s">
        <v>177</v>
      </c>
      <c r="D71" s="3" t="s">
        <v>176</v>
      </c>
      <c r="E71" s="3" t="s">
        <v>177</v>
      </c>
      <c r="F71" s="3" t="s">
        <v>116</v>
      </c>
      <c r="G71" s="3" t="s">
        <v>254</v>
      </c>
      <c r="H71" s="3" t="s">
        <v>160</v>
      </c>
      <c r="I71" s="3" t="s">
        <v>300</v>
      </c>
      <c r="J71" s="3" t="s">
        <v>116</v>
      </c>
      <c r="K71" s="3" t="s">
        <v>190</v>
      </c>
      <c r="L71" s="3" t="s">
        <v>627</v>
      </c>
      <c r="M71" s="3" t="s">
        <v>136</v>
      </c>
      <c r="N71" s="3" t="s">
        <v>116</v>
      </c>
      <c r="O71" s="3" t="s">
        <v>246</v>
      </c>
      <c r="P71" s="3" t="s">
        <v>610</v>
      </c>
      <c r="Q71" s="3" t="s">
        <v>213</v>
      </c>
    </row>
    <row r="72" spans="1:17" x14ac:dyDescent="0.25">
      <c r="A72" s="16" t="s">
        <v>116</v>
      </c>
      <c r="B72" s="3" t="s">
        <v>116</v>
      </c>
      <c r="C72" s="3" t="s">
        <v>500</v>
      </c>
      <c r="D72" s="3" t="s">
        <v>180</v>
      </c>
      <c r="E72" s="3" t="s">
        <v>501</v>
      </c>
      <c r="F72" s="3" t="s">
        <v>116</v>
      </c>
      <c r="G72" s="3" t="s">
        <v>298</v>
      </c>
      <c r="H72" s="3" t="s">
        <v>301</v>
      </c>
      <c r="I72" s="3" t="s">
        <v>302</v>
      </c>
      <c r="J72" s="3" t="s">
        <v>116</v>
      </c>
      <c r="K72" s="3" t="s">
        <v>186</v>
      </c>
      <c r="L72" s="3" t="s">
        <v>336</v>
      </c>
      <c r="M72" s="3" t="s">
        <v>665</v>
      </c>
      <c r="N72" s="3" t="s">
        <v>116</v>
      </c>
      <c r="O72" s="3" t="s">
        <v>324</v>
      </c>
      <c r="P72" s="3" t="s">
        <v>663</v>
      </c>
      <c r="Q72" s="3" t="s">
        <v>802</v>
      </c>
    </row>
    <row r="73" spans="1:17" x14ac:dyDescent="0.25">
      <c r="A73" s="16" t="s">
        <v>303</v>
      </c>
      <c r="B73" s="3" t="s">
        <v>116</v>
      </c>
      <c r="C73" s="3" t="s">
        <v>246</v>
      </c>
      <c r="D73" s="3" t="s">
        <v>305</v>
      </c>
      <c r="E73" s="3" t="s">
        <v>272</v>
      </c>
      <c r="F73" s="3" t="s">
        <v>116</v>
      </c>
      <c r="G73" s="3" t="s">
        <v>190</v>
      </c>
      <c r="H73" s="3" t="s">
        <v>304</v>
      </c>
      <c r="I73" s="3" t="s">
        <v>305</v>
      </c>
      <c r="J73" s="3" t="s">
        <v>116</v>
      </c>
      <c r="K73" s="3" t="s">
        <v>145</v>
      </c>
      <c r="L73" s="3" t="s">
        <v>622</v>
      </c>
      <c r="M73" s="3" t="s">
        <v>272</v>
      </c>
      <c r="N73" s="3" t="s">
        <v>116</v>
      </c>
      <c r="O73" s="3" t="s">
        <v>803</v>
      </c>
      <c r="P73" s="3" t="s">
        <v>804</v>
      </c>
      <c r="Q73" s="3" t="s">
        <v>805</v>
      </c>
    </row>
    <row r="74" spans="1:17" x14ac:dyDescent="0.25">
      <c r="A74" s="16" t="s">
        <v>116</v>
      </c>
      <c r="B74" s="3" t="s">
        <v>116</v>
      </c>
      <c r="C74" s="3" t="s">
        <v>502</v>
      </c>
      <c r="D74" s="3" t="s">
        <v>503</v>
      </c>
      <c r="E74" s="3" t="s">
        <v>504</v>
      </c>
      <c r="F74" s="3" t="s">
        <v>116</v>
      </c>
      <c r="G74" s="3" t="s">
        <v>306</v>
      </c>
      <c r="H74" s="3" t="s">
        <v>307</v>
      </c>
      <c r="I74" s="3" t="s">
        <v>308</v>
      </c>
      <c r="J74" s="3" t="s">
        <v>116</v>
      </c>
      <c r="K74" s="3" t="s">
        <v>666</v>
      </c>
      <c r="L74" s="3" t="s">
        <v>328</v>
      </c>
      <c r="M74" s="3" t="s">
        <v>321</v>
      </c>
      <c r="N74" s="3" t="s">
        <v>116</v>
      </c>
      <c r="O74" s="3" t="s">
        <v>533</v>
      </c>
      <c r="P74" s="3" t="s">
        <v>308</v>
      </c>
      <c r="Q74" s="3" t="s">
        <v>806</v>
      </c>
    </row>
    <row r="75" spans="1:17" x14ac:dyDescent="0.25">
      <c r="A75" s="16" t="s">
        <v>309</v>
      </c>
      <c r="B75" s="3" t="s">
        <v>116</v>
      </c>
      <c r="C75" s="3" t="s">
        <v>246</v>
      </c>
      <c r="D75" s="3" t="s">
        <v>129</v>
      </c>
      <c r="E75" s="3" t="s">
        <v>129</v>
      </c>
      <c r="F75" s="3" t="s">
        <v>116</v>
      </c>
      <c r="G75" s="3" t="s">
        <v>287</v>
      </c>
      <c r="H75" s="3" t="s">
        <v>121</v>
      </c>
      <c r="I75" s="3" t="s">
        <v>119</v>
      </c>
      <c r="J75" s="3" t="s">
        <v>116</v>
      </c>
      <c r="K75" s="3" t="s">
        <v>571</v>
      </c>
      <c r="L75" s="3" t="s">
        <v>184</v>
      </c>
      <c r="M75" s="3" t="s">
        <v>136</v>
      </c>
      <c r="N75" s="3" t="s">
        <v>116</v>
      </c>
      <c r="O75" s="3" t="s">
        <v>571</v>
      </c>
      <c r="P75" s="3" t="s">
        <v>272</v>
      </c>
      <c r="Q75" s="3" t="s">
        <v>319</v>
      </c>
    </row>
    <row r="76" spans="1:17" x14ac:dyDescent="0.25">
      <c r="A76" s="16" t="s">
        <v>116</v>
      </c>
      <c r="B76" s="3" t="s">
        <v>116</v>
      </c>
      <c r="C76" s="3" t="s">
        <v>441</v>
      </c>
      <c r="D76" s="3" t="s">
        <v>226</v>
      </c>
      <c r="E76" s="3" t="s">
        <v>505</v>
      </c>
      <c r="F76" s="3" t="s">
        <v>116</v>
      </c>
      <c r="G76" s="3" t="s">
        <v>255</v>
      </c>
      <c r="H76" s="3" t="s">
        <v>310</v>
      </c>
      <c r="I76" s="3" t="s">
        <v>125</v>
      </c>
      <c r="J76" s="3" t="s">
        <v>116</v>
      </c>
      <c r="K76" s="3" t="s">
        <v>667</v>
      </c>
      <c r="L76" s="3" t="s">
        <v>284</v>
      </c>
      <c r="M76" s="3" t="s">
        <v>668</v>
      </c>
      <c r="N76" s="3" t="s">
        <v>116</v>
      </c>
      <c r="O76" s="3" t="s">
        <v>460</v>
      </c>
      <c r="P76" s="3" t="s">
        <v>448</v>
      </c>
      <c r="Q76" s="3" t="s">
        <v>401</v>
      </c>
    </row>
    <row r="77" spans="1:17" x14ac:dyDescent="0.25">
      <c r="A77" s="16" t="s">
        <v>311</v>
      </c>
      <c r="B77" s="3" t="s">
        <v>116</v>
      </c>
      <c r="C77" s="3" t="s">
        <v>312</v>
      </c>
      <c r="D77" s="3" t="s">
        <v>361</v>
      </c>
      <c r="E77" s="3" t="s">
        <v>443</v>
      </c>
      <c r="F77" s="3" t="s">
        <v>116</v>
      </c>
      <c r="G77" s="3" t="s">
        <v>312</v>
      </c>
      <c r="H77" s="3" t="s">
        <v>313</v>
      </c>
      <c r="I77" s="3" t="s">
        <v>314</v>
      </c>
      <c r="J77" s="3" t="s">
        <v>116</v>
      </c>
      <c r="K77" s="3" t="s">
        <v>127</v>
      </c>
      <c r="L77" s="3" t="s">
        <v>199</v>
      </c>
      <c r="M77" s="3" t="s">
        <v>272</v>
      </c>
      <c r="N77" s="3" t="s">
        <v>116</v>
      </c>
      <c r="O77" s="3" t="s">
        <v>272</v>
      </c>
      <c r="P77" s="3" t="s">
        <v>160</v>
      </c>
      <c r="Q77" s="3" t="s">
        <v>118</v>
      </c>
    </row>
    <row r="78" spans="1:17" x14ac:dyDescent="0.25">
      <c r="A78" s="16" t="s">
        <v>116</v>
      </c>
      <c r="B78" s="3" t="s">
        <v>116</v>
      </c>
      <c r="C78" s="3" t="s">
        <v>506</v>
      </c>
      <c r="D78" s="3" t="s">
        <v>507</v>
      </c>
      <c r="E78" s="3" t="s">
        <v>436</v>
      </c>
      <c r="F78" s="3" t="s">
        <v>116</v>
      </c>
      <c r="G78" s="3" t="s">
        <v>315</v>
      </c>
      <c r="H78" s="3" t="s">
        <v>316</v>
      </c>
      <c r="I78" s="3" t="s">
        <v>317</v>
      </c>
      <c r="J78" s="3" t="s">
        <v>116</v>
      </c>
      <c r="K78" s="3" t="s">
        <v>444</v>
      </c>
      <c r="L78" s="3" t="s">
        <v>669</v>
      </c>
      <c r="M78" s="3" t="s">
        <v>670</v>
      </c>
      <c r="N78" s="3" t="s">
        <v>116</v>
      </c>
      <c r="O78" s="3" t="s">
        <v>613</v>
      </c>
      <c r="P78" s="3" t="s">
        <v>235</v>
      </c>
      <c r="Q78" s="3" t="s">
        <v>159</v>
      </c>
    </row>
    <row r="79" spans="1:17" x14ac:dyDescent="0.25">
      <c r="A79" s="16" t="s">
        <v>318</v>
      </c>
      <c r="B79" s="3" t="s">
        <v>116</v>
      </c>
      <c r="C79" s="3" t="s">
        <v>508</v>
      </c>
      <c r="D79" s="3" t="s">
        <v>349</v>
      </c>
      <c r="E79" s="3" t="s">
        <v>509</v>
      </c>
      <c r="F79" s="3" t="s">
        <v>116</v>
      </c>
      <c r="G79" s="3" t="s">
        <v>272</v>
      </c>
      <c r="H79" s="3" t="s">
        <v>246</v>
      </c>
      <c r="I79" s="3" t="s">
        <v>319</v>
      </c>
      <c r="J79" s="3" t="s">
        <v>116</v>
      </c>
      <c r="K79" s="3" t="s">
        <v>622</v>
      </c>
      <c r="L79" s="3" t="s">
        <v>622</v>
      </c>
      <c r="M79" s="3" t="s">
        <v>213</v>
      </c>
      <c r="N79" s="3" t="s">
        <v>116</v>
      </c>
      <c r="O79" s="3" t="s">
        <v>432</v>
      </c>
      <c r="P79" s="3" t="s">
        <v>254</v>
      </c>
      <c r="Q79" s="3" t="s">
        <v>392</v>
      </c>
    </row>
    <row r="80" spans="1:17" x14ac:dyDescent="0.25">
      <c r="A80" s="16" t="s">
        <v>116</v>
      </c>
      <c r="B80" s="3" t="s">
        <v>116</v>
      </c>
      <c r="C80" s="3" t="s">
        <v>510</v>
      </c>
      <c r="D80" s="3" t="s">
        <v>511</v>
      </c>
      <c r="E80" s="3" t="s">
        <v>512</v>
      </c>
      <c r="F80" s="3" t="s">
        <v>116</v>
      </c>
      <c r="G80" s="3" t="s">
        <v>320</v>
      </c>
      <c r="H80" s="3" t="s">
        <v>321</v>
      </c>
      <c r="I80" s="3" t="s">
        <v>322</v>
      </c>
      <c r="J80" s="3" t="s">
        <v>116</v>
      </c>
      <c r="K80" s="3" t="s">
        <v>220</v>
      </c>
      <c r="L80" s="3" t="s">
        <v>641</v>
      </c>
      <c r="M80" s="3" t="s">
        <v>641</v>
      </c>
      <c r="N80" s="3" t="s">
        <v>116</v>
      </c>
      <c r="O80" s="3" t="s">
        <v>579</v>
      </c>
      <c r="P80" s="3" t="s">
        <v>807</v>
      </c>
      <c r="Q80" s="3" t="s">
        <v>808</v>
      </c>
    </row>
    <row r="81" spans="1:17" x14ac:dyDescent="0.25">
      <c r="A81" s="16" t="s">
        <v>323</v>
      </c>
      <c r="B81" s="3" t="s">
        <v>116</v>
      </c>
      <c r="C81" s="3" t="s">
        <v>121</v>
      </c>
      <c r="D81" s="3" t="s">
        <v>513</v>
      </c>
      <c r="E81" s="3" t="s">
        <v>334</v>
      </c>
      <c r="F81" s="3" t="s">
        <v>116</v>
      </c>
      <c r="G81" s="3" t="s">
        <v>145</v>
      </c>
      <c r="H81" s="3" t="s">
        <v>212</v>
      </c>
      <c r="I81" s="3" t="s">
        <v>119</v>
      </c>
      <c r="J81" s="3" t="s">
        <v>116</v>
      </c>
      <c r="K81" s="3" t="s">
        <v>618</v>
      </c>
      <c r="L81" s="3" t="s">
        <v>618</v>
      </c>
      <c r="M81" s="3" t="s">
        <v>145</v>
      </c>
      <c r="N81" s="3" t="s">
        <v>116</v>
      </c>
      <c r="O81" s="3" t="s">
        <v>213</v>
      </c>
      <c r="P81" s="3" t="s">
        <v>622</v>
      </c>
      <c r="Q81" s="3" t="s">
        <v>618</v>
      </c>
    </row>
    <row r="82" spans="1:17" x14ac:dyDescent="0.25">
      <c r="A82" s="16" t="s">
        <v>116</v>
      </c>
      <c r="B82" s="3" t="s">
        <v>116</v>
      </c>
      <c r="C82" s="3" t="s">
        <v>514</v>
      </c>
      <c r="D82" s="3" t="s">
        <v>515</v>
      </c>
      <c r="E82" s="3" t="s">
        <v>172</v>
      </c>
      <c r="F82" s="3" t="s">
        <v>116</v>
      </c>
      <c r="G82" s="3" t="s">
        <v>324</v>
      </c>
      <c r="H82" s="3" t="s">
        <v>325</v>
      </c>
      <c r="I82" s="3" t="s">
        <v>326</v>
      </c>
      <c r="J82" s="3" t="s">
        <v>116</v>
      </c>
      <c r="K82" s="3" t="s">
        <v>671</v>
      </c>
      <c r="L82" s="3" t="s">
        <v>672</v>
      </c>
      <c r="M82" s="3" t="s">
        <v>442</v>
      </c>
      <c r="N82" s="3" t="s">
        <v>116</v>
      </c>
      <c r="O82" s="3" t="s">
        <v>809</v>
      </c>
      <c r="P82" s="3" t="s">
        <v>810</v>
      </c>
      <c r="Q82" s="3" t="s">
        <v>811</v>
      </c>
    </row>
    <row r="83" spans="1:17" x14ac:dyDescent="0.25">
      <c r="A83" s="16" t="s">
        <v>327</v>
      </c>
      <c r="B83" s="3" t="s">
        <v>116</v>
      </c>
      <c r="C83" s="3" t="s">
        <v>452</v>
      </c>
      <c r="D83" s="3" t="s">
        <v>314</v>
      </c>
      <c r="E83" s="3" t="s">
        <v>452</v>
      </c>
      <c r="F83" s="3" t="s">
        <v>116</v>
      </c>
      <c r="G83" s="3" t="s">
        <v>153</v>
      </c>
      <c r="H83" s="3" t="s">
        <v>120</v>
      </c>
      <c r="I83" s="3" t="s">
        <v>153</v>
      </c>
      <c r="J83" s="3" t="s">
        <v>116</v>
      </c>
      <c r="K83" s="3" t="s">
        <v>673</v>
      </c>
      <c r="L83" s="3" t="s">
        <v>224</v>
      </c>
      <c r="M83" s="3" t="s">
        <v>246</v>
      </c>
      <c r="N83" s="3" t="s">
        <v>116</v>
      </c>
      <c r="O83" s="3" t="s">
        <v>812</v>
      </c>
      <c r="P83" s="3" t="s">
        <v>732</v>
      </c>
      <c r="Q83" s="3" t="s">
        <v>254</v>
      </c>
    </row>
    <row r="84" spans="1:17" x14ac:dyDescent="0.25">
      <c r="A84" s="16" t="s">
        <v>116</v>
      </c>
      <c r="B84" s="3" t="s">
        <v>116</v>
      </c>
      <c r="C84" s="3" t="s">
        <v>516</v>
      </c>
      <c r="D84" s="3" t="s">
        <v>517</v>
      </c>
      <c r="E84" s="3" t="s">
        <v>518</v>
      </c>
      <c r="F84" s="3" t="s">
        <v>116</v>
      </c>
      <c r="G84" s="3" t="s">
        <v>328</v>
      </c>
      <c r="H84" s="3" t="s">
        <v>162</v>
      </c>
      <c r="I84" s="3" t="s">
        <v>248</v>
      </c>
      <c r="J84" s="3" t="s">
        <v>116</v>
      </c>
      <c r="K84" s="3" t="s">
        <v>674</v>
      </c>
      <c r="L84" s="3" t="s">
        <v>234</v>
      </c>
      <c r="M84" s="3" t="s">
        <v>675</v>
      </c>
      <c r="N84" s="3" t="s">
        <v>116</v>
      </c>
      <c r="O84" s="3" t="s">
        <v>278</v>
      </c>
      <c r="P84" s="3" t="s">
        <v>278</v>
      </c>
      <c r="Q84" s="3" t="s">
        <v>657</v>
      </c>
    </row>
    <row r="85" spans="1:17" x14ac:dyDescent="0.25">
      <c r="A85" s="16" t="s">
        <v>329</v>
      </c>
      <c r="B85" s="3" t="s">
        <v>116</v>
      </c>
      <c r="C85" s="3" t="s">
        <v>519</v>
      </c>
      <c r="D85" s="3" t="s">
        <v>313</v>
      </c>
      <c r="E85" s="3" t="s">
        <v>361</v>
      </c>
      <c r="F85" s="3" t="s">
        <v>116</v>
      </c>
      <c r="G85" s="3" t="s">
        <v>330</v>
      </c>
      <c r="H85" s="3" t="s">
        <v>118</v>
      </c>
      <c r="I85" s="3" t="s">
        <v>224</v>
      </c>
      <c r="J85" s="3" t="s">
        <v>116</v>
      </c>
      <c r="K85" s="3" t="s">
        <v>676</v>
      </c>
      <c r="L85" s="3" t="s">
        <v>676</v>
      </c>
      <c r="M85" s="3" t="s">
        <v>676</v>
      </c>
      <c r="N85" s="3" t="s">
        <v>116</v>
      </c>
      <c r="O85" s="3" t="s">
        <v>813</v>
      </c>
      <c r="P85" s="3" t="s">
        <v>272</v>
      </c>
      <c r="Q85" s="3" t="s">
        <v>145</v>
      </c>
    </row>
    <row r="86" spans="1:17" x14ac:dyDescent="0.25">
      <c r="A86" s="16" t="s">
        <v>116</v>
      </c>
      <c r="B86" s="3" t="s">
        <v>116</v>
      </c>
      <c r="C86" s="3" t="s">
        <v>520</v>
      </c>
      <c r="D86" s="3" t="s">
        <v>521</v>
      </c>
      <c r="E86" s="3" t="s">
        <v>436</v>
      </c>
      <c r="F86" s="3" t="s">
        <v>116</v>
      </c>
      <c r="G86" s="3" t="s">
        <v>331</v>
      </c>
      <c r="H86" s="3" t="s">
        <v>332</v>
      </c>
      <c r="I86" s="3" t="s">
        <v>244</v>
      </c>
      <c r="J86" s="3" t="s">
        <v>116</v>
      </c>
      <c r="K86" s="3" t="s">
        <v>116</v>
      </c>
      <c r="L86" s="3" t="s">
        <v>116</v>
      </c>
      <c r="M86" s="3" t="s">
        <v>116</v>
      </c>
      <c r="N86" s="3" t="s">
        <v>116</v>
      </c>
      <c r="O86" s="3" t="s">
        <v>517</v>
      </c>
      <c r="P86" s="3" t="s">
        <v>814</v>
      </c>
      <c r="Q86" s="3" t="s">
        <v>407</v>
      </c>
    </row>
    <row r="87" spans="1:17" x14ac:dyDescent="0.25">
      <c r="A87" s="16" t="s">
        <v>333</v>
      </c>
      <c r="B87" s="3" t="s">
        <v>116</v>
      </c>
      <c r="C87" s="3" t="s">
        <v>121</v>
      </c>
      <c r="D87" s="3" t="s">
        <v>190</v>
      </c>
      <c r="E87" s="3" t="s">
        <v>212</v>
      </c>
      <c r="F87" s="3" t="s">
        <v>116</v>
      </c>
      <c r="G87" s="3" t="s">
        <v>334</v>
      </c>
      <c r="H87" s="3" t="s">
        <v>120</v>
      </c>
      <c r="I87" s="3" t="s">
        <v>212</v>
      </c>
      <c r="J87" s="3" t="s">
        <v>116</v>
      </c>
      <c r="K87" s="3" t="s">
        <v>676</v>
      </c>
      <c r="L87" s="3" t="s">
        <v>676</v>
      </c>
      <c r="M87" s="3" t="s">
        <v>676</v>
      </c>
      <c r="N87" s="3" t="s">
        <v>116</v>
      </c>
      <c r="O87" s="3" t="s">
        <v>217</v>
      </c>
      <c r="P87" s="3" t="s">
        <v>213</v>
      </c>
      <c r="Q87" s="3" t="s">
        <v>190</v>
      </c>
    </row>
    <row r="88" spans="1:17" x14ac:dyDescent="0.25">
      <c r="A88" s="16" t="s">
        <v>116</v>
      </c>
      <c r="B88" s="3" t="s">
        <v>116</v>
      </c>
      <c r="C88" s="3" t="s">
        <v>522</v>
      </c>
      <c r="D88" s="3" t="s">
        <v>523</v>
      </c>
      <c r="E88" s="3" t="s">
        <v>524</v>
      </c>
      <c r="F88" s="3" t="s">
        <v>116</v>
      </c>
      <c r="G88" s="3" t="s">
        <v>335</v>
      </c>
      <c r="H88" s="3" t="s">
        <v>235</v>
      </c>
      <c r="I88" s="3" t="s">
        <v>336</v>
      </c>
      <c r="J88" s="3" t="s">
        <v>116</v>
      </c>
      <c r="K88" s="3" t="s">
        <v>116</v>
      </c>
      <c r="L88" s="3" t="s">
        <v>116</v>
      </c>
      <c r="M88" s="3" t="s">
        <v>116</v>
      </c>
      <c r="N88" s="3" t="s">
        <v>116</v>
      </c>
      <c r="O88" s="3" t="s">
        <v>458</v>
      </c>
      <c r="P88" s="3" t="s">
        <v>815</v>
      </c>
      <c r="Q88" s="3" t="s">
        <v>762</v>
      </c>
    </row>
    <row r="89" spans="1:17" x14ac:dyDescent="0.25">
      <c r="A89" s="16" t="s">
        <v>337</v>
      </c>
      <c r="B89" s="3" t="s">
        <v>116</v>
      </c>
      <c r="C89" s="3" t="s">
        <v>361</v>
      </c>
      <c r="D89" s="3" t="s">
        <v>330</v>
      </c>
      <c r="E89" s="3" t="s">
        <v>339</v>
      </c>
      <c r="F89" s="3" t="s">
        <v>116</v>
      </c>
      <c r="G89" s="3" t="s">
        <v>305</v>
      </c>
      <c r="H89" s="3" t="s">
        <v>338</v>
      </c>
      <c r="I89" s="3" t="s">
        <v>339</v>
      </c>
      <c r="J89" s="3" t="s">
        <v>116</v>
      </c>
      <c r="K89" s="3" t="s">
        <v>246</v>
      </c>
      <c r="L89" s="3" t="s">
        <v>677</v>
      </c>
      <c r="M89" s="3" t="s">
        <v>678</v>
      </c>
      <c r="N89" s="3" t="s">
        <v>116</v>
      </c>
      <c r="O89" s="3" t="s">
        <v>816</v>
      </c>
      <c r="P89" s="3" t="s">
        <v>803</v>
      </c>
      <c r="Q89" s="3" t="s">
        <v>714</v>
      </c>
    </row>
    <row r="90" spans="1:17" x14ac:dyDescent="0.25">
      <c r="A90" s="16" t="s">
        <v>116</v>
      </c>
      <c r="B90" s="3" t="s">
        <v>116</v>
      </c>
      <c r="C90" s="3" t="s">
        <v>200</v>
      </c>
      <c r="D90" s="3" t="s">
        <v>525</v>
      </c>
      <c r="E90" s="3" t="s">
        <v>526</v>
      </c>
      <c r="F90" s="3" t="s">
        <v>116</v>
      </c>
      <c r="G90" s="3" t="s">
        <v>340</v>
      </c>
      <c r="H90" s="3" t="s">
        <v>341</v>
      </c>
      <c r="I90" s="3" t="s">
        <v>342</v>
      </c>
      <c r="J90" s="3" t="s">
        <v>116</v>
      </c>
      <c r="K90" s="3" t="s">
        <v>458</v>
      </c>
      <c r="L90" s="3" t="s">
        <v>679</v>
      </c>
      <c r="M90" s="3" t="s">
        <v>516</v>
      </c>
      <c r="N90" s="3" t="s">
        <v>116</v>
      </c>
      <c r="O90" s="3" t="s">
        <v>689</v>
      </c>
      <c r="P90" s="3" t="s">
        <v>134</v>
      </c>
      <c r="Q90" s="3" t="s">
        <v>817</v>
      </c>
    </row>
    <row r="91" spans="1:17" x14ac:dyDescent="0.25">
      <c r="A91" s="16" t="s">
        <v>343</v>
      </c>
      <c r="B91" s="3" t="s">
        <v>116</v>
      </c>
      <c r="C91" s="3" t="s">
        <v>212</v>
      </c>
      <c r="D91" s="3" t="s">
        <v>129</v>
      </c>
      <c r="E91" s="3" t="s">
        <v>241</v>
      </c>
      <c r="F91" s="3" t="s">
        <v>116</v>
      </c>
      <c r="G91" s="3" t="s">
        <v>344</v>
      </c>
      <c r="H91" s="3" t="s">
        <v>178</v>
      </c>
      <c r="I91" s="3" t="s">
        <v>334</v>
      </c>
      <c r="J91" s="3" t="s">
        <v>116</v>
      </c>
      <c r="K91" s="3" t="s">
        <v>469</v>
      </c>
      <c r="L91" s="3" t="s">
        <v>146</v>
      </c>
      <c r="M91" s="3" t="s">
        <v>287</v>
      </c>
      <c r="N91" s="3" t="s">
        <v>116</v>
      </c>
      <c r="O91" s="3" t="s">
        <v>170</v>
      </c>
      <c r="P91" s="3" t="s">
        <v>818</v>
      </c>
      <c r="Q91" s="3" t="s">
        <v>711</v>
      </c>
    </row>
    <row r="92" spans="1:17" x14ac:dyDescent="0.25">
      <c r="A92" s="16" t="s">
        <v>116</v>
      </c>
      <c r="B92" s="3" t="s">
        <v>116</v>
      </c>
      <c r="C92" s="3" t="s">
        <v>527</v>
      </c>
      <c r="D92" s="3" t="s">
        <v>528</v>
      </c>
      <c r="E92" s="3" t="s">
        <v>529</v>
      </c>
      <c r="F92" s="3" t="s">
        <v>116</v>
      </c>
      <c r="G92" s="3" t="s">
        <v>345</v>
      </c>
      <c r="H92" s="3" t="s">
        <v>346</v>
      </c>
      <c r="I92" s="3" t="s">
        <v>347</v>
      </c>
      <c r="J92" s="3" t="s">
        <v>116</v>
      </c>
      <c r="K92" s="3" t="s">
        <v>464</v>
      </c>
      <c r="L92" s="3" t="s">
        <v>680</v>
      </c>
      <c r="M92" s="3" t="s">
        <v>681</v>
      </c>
      <c r="N92" s="3" t="s">
        <v>116</v>
      </c>
      <c r="O92" s="3" t="s">
        <v>819</v>
      </c>
      <c r="P92" s="3" t="s">
        <v>398</v>
      </c>
      <c r="Q92" s="3" t="s">
        <v>820</v>
      </c>
    </row>
    <row r="93" spans="1:17" x14ac:dyDescent="0.25">
      <c r="A93" s="16" t="s">
        <v>348</v>
      </c>
      <c r="B93" s="3" t="s">
        <v>116</v>
      </c>
      <c r="C93" s="3" t="s">
        <v>116</v>
      </c>
      <c r="D93" s="3" t="s">
        <v>339</v>
      </c>
      <c r="E93" s="3" t="s">
        <v>443</v>
      </c>
      <c r="F93" s="3" t="s">
        <v>116</v>
      </c>
      <c r="G93" s="3" t="s">
        <v>116</v>
      </c>
      <c r="H93" s="3" t="s">
        <v>349</v>
      </c>
      <c r="I93" s="3" t="s">
        <v>128</v>
      </c>
      <c r="J93" s="3" t="s">
        <v>116</v>
      </c>
      <c r="K93" s="3" t="s">
        <v>116</v>
      </c>
      <c r="L93" s="3" t="s">
        <v>338</v>
      </c>
      <c r="M93" s="3" t="s">
        <v>272</v>
      </c>
      <c r="N93" s="3" t="s">
        <v>116</v>
      </c>
      <c r="O93" s="3" t="s">
        <v>116</v>
      </c>
      <c r="P93" s="3" t="s">
        <v>821</v>
      </c>
      <c r="Q93" s="3" t="s">
        <v>622</v>
      </c>
    </row>
    <row r="94" spans="1:17" x14ac:dyDescent="0.25">
      <c r="A94" s="16" t="s">
        <v>116</v>
      </c>
      <c r="B94" s="3" t="s">
        <v>116</v>
      </c>
      <c r="C94" s="3" t="s">
        <v>116</v>
      </c>
      <c r="D94" s="3" t="s">
        <v>400</v>
      </c>
      <c r="E94" s="3" t="s">
        <v>530</v>
      </c>
      <c r="F94" s="3" t="s">
        <v>116</v>
      </c>
      <c r="G94" s="3" t="s">
        <v>116</v>
      </c>
      <c r="H94" s="3" t="s">
        <v>350</v>
      </c>
      <c r="I94" s="3" t="s">
        <v>351</v>
      </c>
      <c r="J94" s="3" t="s">
        <v>116</v>
      </c>
      <c r="K94" s="3" t="s">
        <v>116</v>
      </c>
      <c r="L94" s="3" t="s">
        <v>682</v>
      </c>
      <c r="M94" s="3" t="s">
        <v>581</v>
      </c>
      <c r="N94" s="3" t="s">
        <v>116</v>
      </c>
      <c r="O94" s="3" t="s">
        <v>116</v>
      </c>
      <c r="P94" s="3" t="s">
        <v>503</v>
      </c>
      <c r="Q94" s="3" t="s">
        <v>822</v>
      </c>
    </row>
    <row r="95" spans="1:17" x14ac:dyDescent="0.25">
      <c r="A95" s="16" t="s">
        <v>352</v>
      </c>
      <c r="B95" s="3" t="s">
        <v>116</v>
      </c>
      <c r="C95" s="3" t="s">
        <v>116</v>
      </c>
      <c r="D95" s="3" t="s">
        <v>130</v>
      </c>
      <c r="E95" s="3" t="s">
        <v>190</v>
      </c>
      <c r="F95" s="3" t="s">
        <v>116</v>
      </c>
      <c r="G95" s="3" t="s">
        <v>116</v>
      </c>
      <c r="H95" s="3" t="s">
        <v>199</v>
      </c>
      <c r="I95" s="3" t="s">
        <v>153</v>
      </c>
      <c r="J95" s="3" t="s">
        <v>116</v>
      </c>
      <c r="K95" s="3" t="s">
        <v>116</v>
      </c>
      <c r="L95" s="3" t="s">
        <v>355</v>
      </c>
      <c r="M95" s="3" t="s">
        <v>683</v>
      </c>
      <c r="N95" s="3" t="s">
        <v>116</v>
      </c>
      <c r="O95" s="3" t="s">
        <v>116</v>
      </c>
      <c r="P95" s="3" t="s">
        <v>622</v>
      </c>
      <c r="Q95" s="3" t="s">
        <v>190</v>
      </c>
    </row>
    <row r="96" spans="1:17" x14ac:dyDescent="0.25">
      <c r="A96" s="16" t="s">
        <v>116</v>
      </c>
      <c r="B96" s="3" t="s">
        <v>116</v>
      </c>
      <c r="C96" s="3" t="s">
        <v>116</v>
      </c>
      <c r="D96" s="3" t="s">
        <v>531</v>
      </c>
      <c r="E96" s="3" t="s">
        <v>532</v>
      </c>
      <c r="F96" s="3" t="s">
        <v>116</v>
      </c>
      <c r="G96" s="3" t="s">
        <v>116</v>
      </c>
      <c r="H96" s="3" t="s">
        <v>353</v>
      </c>
      <c r="I96" s="3" t="s">
        <v>322</v>
      </c>
      <c r="J96" s="3" t="s">
        <v>116</v>
      </c>
      <c r="K96" s="3" t="s">
        <v>116</v>
      </c>
      <c r="L96" s="3" t="s">
        <v>684</v>
      </c>
      <c r="M96" s="3" t="s">
        <v>685</v>
      </c>
      <c r="N96" s="3" t="s">
        <v>116</v>
      </c>
      <c r="O96" s="3" t="s">
        <v>116</v>
      </c>
      <c r="P96" s="3" t="s">
        <v>602</v>
      </c>
      <c r="Q96" s="3" t="s">
        <v>823</v>
      </c>
    </row>
    <row r="97" spans="1:17" x14ac:dyDescent="0.25">
      <c r="A97" s="16" t="s">
        <v>354</v>
      </c>
      <c r="B97" s="3" t="s">
        <v>116</v>
      </c>
      <c r="C97" s="3" t="s">
        <v>116</v>
      </c>
      <c r="D97" s="3" t="s">
        <v>130</v>
      </c>
      <c r="E97" s="3" t="s">
        <v>121</v>
      </c>
      <c r="F97" s="3" t="s">
        <v>116</v>
      </c>
      <c r="G97" s="3" t="s">
        <v>116</v>
      </c>
      <c r="H97" s="3" t="s">
        <v>355</v>
      </c>
      <c r="I97" s="3" t="s">
        <v>356</v>
      </c>
      <c r="J97" s="3" t="s">
        <v>116</v>
      </c>
      <c r="K97" s="3" t="s">
        <v>116</v>
      </c>
      <c r="L97" s="3" t="s">
        <v>509</v>
      </c>
      <c r="M97" s="3" t="s">
        <v>686</v>
      </c>
      <c r="N97" s="3" t="s">
        <v>116</v>
      </c>
      <c r="O97" s="3" t="s">
        <v>116</v>
      </c>
      <c r="P97" s="3" t="s">
        <v>824</v>
      </c>
      <c r="Q97" s="3" t="s">
        <v>416</v>
      </c>
    </row>
    <row r="98" spans="1:17" x14ac:dyDescent="0.25">
      <c r="A98" s="16" t="s">
        <v>116</v>
      </c>
      <c r="B98" s="3" t="s">
        <v>116</v>
      </c>
      <c r="C98" s="3" t="s">
        <v>116</v>
      </c>
      <c r="D98" s="3" t="s">
        <v>533</v>
      </c>
      <c r="E98" s="3" t="s">
        <v>439</v>
      </c>
      <c r="F98" s="3" t="s">
        <v>116</v>
      </c>
      <c r="G98" s="3" t="s">
        <v>116</v>
      </c>
      <c r="H98" s="3" t="s">
        <v>357</v>
      </c>
      <c r="I98" s="3" t="s">
        <v>358</v>
      </c>
      <c r="J98" s="3" t="s">
        <v>116</v>
      </c>
      <c r="K98" s="3" t="s">
        <v>116</v>
      </c>
      <c r="L98" s="3" t="s">
        <v>687</v>
      </c>
      <c r="M98" s="3" t="s">
        <v>688</v>
      </c>
      <c r="N98" s="3" t="s">
        <v>116</v>
      </c>
      <c r="O98" s="3" t="s">
        <v>116</v>
      </c>
      <c r="P98" s="3" t="s">
        <v>825</v>
      </c>
      <c r="Q98" s="3" t="s">
        <v>669</v>
      </c>
    </row>
    <row r="99" spans="1:17" x14ac:dyDescent="0.25">
      <c r="A99" s="16" t="s">
        <v>359</v>
      </c>
      <c r="B99" s="3" t="s">
        <v>116</v>
      </c>
      <c r="C99" s="3" t="s">
        <v>116</v>
      </c>
      <c r="D99" s="3" t="s">
        <v>241</v>
      </c>
      <c r="E99" s="3" t="s">
        <v>356</v>
      </c>
      <c r="F99" s="3" t="s">
        <v>116</v>
      </c>
      <c r="G99" s="3" t="s">
        <v>116</v>
      </c>
      <c r="H99" s="3" t="s">
        <v>360</v>
      </c>
      <c r="I99" s="3" t="s">
        <v>361</v>
      </c>
      <c r="J99" s="3" t="s">
        <v>116</v>
      </c>
      <c r="K99" s="3" t="s">
        <v>116</v>
      </c>
      <c r="L99" s="3" t="s">
        <v>673</v>
      </c>
      <c r="M99" s="3" t="s">
        <v>246</v>
      </c>
      <c r="N99" s="3" t="s">
        <v>116</v>
      </c>
      <c r="O99" s="3" t="s">
        <v>116</v>
      </c>
      <c r="P99" s="3" t="s">
        <v>217</v>
      </c>
      <c r="Q99" s="3" t="s">
        <v>218</v>
      </c>
    </row>
    <row r="100" spans="1:17" x14ac:dyDescent="0.25">
      <c r="A100" s="16" t="s">
        <v>116</v>
      </c>
      <c r="B100" s="3" t="s">
        <v>116</v>
      </c>
      <c r="C100" s="3" t="s">
        <v>116</v>
      </c>
      <c r="D100" s="3" t="s">
        <v>534</v>
      </c>
      <c r="E100" s="3" t="s">
        <v>535</v>
      </c>
      <c r="F100" s="3" t="s">
        <v>116</v>
      </c>
      <c r="G100" s="3" t="s">
        <v>116</v>
      </c>
      <c r="H100" s="3" t="s">
        <v>362</v>
      </c>
      <c r="I100" s="3" t="s">
        <v>363</v>
      </c>
      <c r="J100" s="3" t="s">
        <v>116</v>
      </c>
      <c r="K100" s="3" t="s">
        <v>116</v>
      </c>
      <c r="L100" s="3" t="s">
        <v>689</v>
      </c>
      <c r="M100" s="3" t="s">
        <v>455</v>
      </c>
      <c r="N100" s="3" t="s">
        <v>116</v>
      </c>
      <c r="O100" s="3" t="s">
        <v>116</v>
      </c>
      <c r="P100" s="3" t="s">
        <v>826</v>
      </c>
      <c r="Q100" s="3" t="s">
        <v>298</v>
      </c>
    </row>
    <row r="101" spans="1:17" x14ac:dyDescent="0.25">
      <c r="A101" s="16" t="s">
        <v>364</v>
      </c>
      <c r="B101" s="3" t="s">
        <v>116</v>
      </c>
      <c r="C101" s="3" t="s">
        <v>116</v>
      </c>
      <c r="D101" s="3" t="s">
        <v>178</v>
      </c>
      <c r="E101" s="3" t="s">
        <v>300</v>
      </c>
      <c r="F101" s="3" t="s">
        <v>116</v>
      </c>
      <c r="G101" s="3" t="s">
        <v>116</v>
      </c>
      <c r="H101" s="3" t="s">
        <v>365</v>
      </c>
      <c r="I101" s="3" t="s">
        <v>118</v>
      </c>
      <c r="J101" s="3" t="s">
        <v>116</v>
      </c>
      <c r="K101" s="3" t="s">
        <v>116</v>
      </c>
      <c r="L101" s="3" t="s">
        <v>136</v>
      </c>
      <c r="M101" s="3" t="s">
        <v>190</v>
      </c>
      <c r="N101" s="3" t="s">
        <v>116</v>
      </c>
      <c r="O101" s="3" t="s">
        <v>116</v>
      </c>
      <c r="P101" s="3" t="s">
        <v>136</v>
      </c>
      <c r="Q101" s="3" t="s">
        <v>190</v>
      </c>
    </row>
    <row r="102" spans="1:17" x14ac:dyDescent="0.25">
      <c r="A102" s="16" t="s">
        <v>116</v>
      </c>
      <c r="B102" s="3" t="s">
        <v>116</v>
      </c>
      <c r="C102" s="3" t="s">
        <v>116</v>
      </c>
      <c r="D102" s="3" t="s">
        <v>536</v>
      </c>
      <c r="E102" s="3" t="s">
        <v>537</v>
      </c>
      <c r="F102" s="3" t="s">
        <v>116</v>
      </c>
      <c r="G102" s="3" t="s">
        <v>116</v>
      </c>
      <c r="H102" s="3" t="s">
        <v>366</v>
      </c>
      <c r="I102" s="3" t="s">
        <v>367</v>
      </c>
      <c r="J102" s="3" t="s">
        <v>116</v>
      </c>
      <c r="K102" s="3" t="s">
        <v>116</v>
      </c>
      <c r="L102" s="3" t="s">
        <v>690</v>
      </c>
      <c r="M102" s="3" t="s">
        <v>447</v>
      </c>
      <c r="N102" s="3" t="s">
        <v>116</v>
      </c>
      <c r="O102" s="3" t="s">
        <v>116</v>
      </c>
      <c r="P102" s="3" t="s">
        <v>827</v>
      </c>
      <c r="Q102" s="3" t="s">
        <v>795</v>
      </c>
    </row>
    <row r="103" spans="1:17" x14ac:dyDescent="0.25">
      <c r="A103" s="16" t="s">
        <v>368</v>
      </c>
      <c r="B103" s="3" t="s">
        <v>116</v>
      </c>
      <c r="C103" s="3" t="s">
        <v>116</v>
      </c>
      <c r="D103" s="3" t="s">
        <v>116</v>
      </c>
      <c r="E103" s="3" t="s">
        <v>538</v>
      </c>
      <c r="F103" s="3" t="s">
        <v>116</v>
      </c>
      <c r="G103" s="3" t="s">
        <v>116</v>
      </c>
      <c r="H103" s="3" t="s">
        <v>116</v>
      </c>
      <c r="I103" s="3" t="s">
        <v>361</v>
      </c>
      <c r="J103" s="3" t="s">
        <v>116</v>
      </c>
      <c r="K103" s="3" t="s">
        <v>116</v>
      </c>
      <c r="L103" s="3" t="s">
        <v>116</v>
      </c>
      <c r="M103" s="3" t="s">
        <v>361</v>
      </c>
      <c r="N103" s="3" t="s">
        <v>116</v>
      </c>
      <c r="O103" s="3" t="s">
        <v>116</v>
      </c>
      <c r="P103" s="3" t="s">
        <v>116</v>
      </c>
      <c r="Q103" s="3" t="s">
        <v>361</v>
      </c>
    </row>
    <row r="104" spans="1:17" x14ac:dyDescent="0.25">
      <c r="A104" s="16" t="s">
        <v>116</v>
      </c>
      <c r="B104" s="3" t="s">
        <v>116</v>
      </c>
      <c r="C104" s="3" t="s">
        <v>116</v>
      </c>
      <c r="D104" s="3" t="s">
        <v>116</v>
      </c>
      <c r="E104" s="3" t="s">
        <v>539</v>
      </c>
      <c r="F104" s="3" t="s">
        <v>116</v>
      </c>
      <c r="G104" s="3" t="s">
        <v>116</v>
      </c>
      <c r="H104" s="3" t="s">
        <v>116</v>
      </c>
      <c r="I104" s="3" t="s">
        <v>369</v>
      </c>
      <c r="J104" s="3" t="s">
        <v>116</v>
      </c>
      <c r="K104" s="3" t="s">
        <v>116</v>
      </c>
      <c r="L104" s="3" t="s">
        <v>116</v>
      </c>
      <c r="M104" s="3" t="s">
        <v>691</v>
      </c>
      <c r="N104" s="3" t="s">
        <v>116</v>
      </c>
      <c r="O104" s="3" t="s">
        <v>116</v>
      </c>
      <c r="P104" s="3" t="s">
        <v>116</v>
      </c>
      <c r="Q104" s="3" t="s">
        <v>825</v>
      </c>
    </row>
    <row r="105" spans="1:17" x14ac:dyDescent="0.25">
      <c r="A105" s="16" t="s">
        <v>370</v>
      </c>
      <c r="B105" s="3" t="s">
        <v>116</v>
      </c>
      <c r="C105" s="3" t="s">
        <v>116</v>
      </c>
      <c r="D105" s="3" t="s">
        <v>116</v>
      </c>
      <c r="E105" s="3" t="s">
        <v>540</v>
      </c>
      <c r="F105" s="3" t="s">
        <v>116</v>
      </c>
      <c r="G105" s="3" t="s">
        <v>116</v>
      </c>
      <c r="H105" s="3" t="s">
        <v>116</v>
      </c>
      <c r="I105" s="3" t="s">
        <v>371</v>
      </c>
      <c r="J105" s="3" t="s">
        <v>116</v>
      </c>
      <c r="K105" s="3" t="s">
        <v>116</v>
      </c>
      <c r="L105" s="3" t="s">
        <v>116</v>
      </c>
      <c r="M105" s="3" t="s">
        <v>452</v>
      </c>
      <c r="N105" s="3" t="s">
        <v>116</v>
      </c>
      <c r="O105" s="3" t="s">
        <v>116</v>
      </c>
      <c r="P105" s="3" t="s">
        <v>116</v>
      </c>
      <c r="Q105" s="3" t="s">
        <v>121</v>
      </c>
    </row>
    <row r="106" spans="1:17" x14ac:dyDescent="0.25">
      <c r="A106" s="16" t="s">
        <v>116</v>
      </c>
      <c r="B106" s="3" t="s">
        <v>116</v>
      </c>
      <c r="C106" s="3" t="s">
        <v>116</v>
      </c>
      <c r="D106" s="3" t="s">
        <v>116</v>
      </c>
      <c r="E106" s="3" t="s">
        <v>541</v>
      </c>
      <c r="F106" s="3" t="s">
        <v>116</v>
      </c>
      <c r="G106" s="3" t="s">
        <v>116</v>
      </c>
      <c r="H106" s="3" t="s">
        <v>116</v>
      </c>
      <c r="I106" s="3" t="s">
        <v>372</v>
      </c>
      <c r="J106" s="3" t="s">
        <v>116</v>
      </c>
      <c r="K106" s="3" t="s">
        <v>116</v>
      </c>
      <c r="L106" s="3" t="s">
        <v>116</v>
      </c>
      <c r="M106" s="3" t="s">
        <v>503</v>
      </c>
      <c r="N106" s="3" t="s">
        <v>116</v>
      </c>
      <c r="O106" s="3" t="s">
        <v>116</v>
      </c>
      <c r="P106" s="3" t="s">
        <v>116</v>
      </c>
      <c r="Q106" s="3" t="s">
        <v>719</v>
      </c>
    </row>
    <row r="107" spans="1:17" x14ac:dyDescent="0.25">
      <c r="A107" s="16" t="s">
        <v>373</v>
      </c>
      <c r="B107" s="3" t="s">
        <v>116</v>
      </c>
      <c r="C107" s="3" t="s">
        <v>116</v>
      </c>
      <c r="D107" s="3" t="s">
        <v>116</v>
      </c>
      <c r="E107" s="3" t="s">
        <v>542</v>
      </c>
      <c r="F107" s="3" t="s">
        <v>116</v>
      </c>
      <c r="G107" s="3" t="s">
        <v>116</v>
      </c>
      <c r="H107" s="3" t="s">
        <v>116</v>
      </c>
      <c r="I107" s="3" t="s">
        <v>339</v>
      </c>
      <c r="J107" s="3" t="s">
        <v>116</v>
      </c>
      <c r="K107" s="3" t="s">
        <v>116</v>
      </c>
      <c r="L107" s="3" t="s">
        <v>116</v>
      </c>
      <c r="M107" s="3" t="s">
        <v>312</v>
      </c>
      <c r="N107" s="3" t="s">
        <v>116</v>
      </c>
      <c r="O107" s="3" t="s">
        <v>116</v>
      </c>
      <c r="P107" s="3" t="s">
        <v>116</v>
      </c>
      <c r="Q107" s="3" t="s">
        <v>338</v>
      </c>
    </row>
    <row r="108" spans="1:17" x14ac:dyDescent="0.25">
      <c r="A108" s="16" t="s">
        <v>116</v>
      </c>
      <c r="B108" s="3" t="s">
        <v>116</v>
      </c>
      <c r="C108" s="3" t="s">
        <v>116</v>
      </c>
      <c r="D108" s="3" t="s">
        <v>116</v>
      </c>
      <c r="E108" s="3" t="s">
        <v>134</v>
      </c>
      <c r="F108" s="3" t="s">
        <v>116</v>
      </c>
      <c r="G108" s="3" t="s">
        <v>116</v>
      </c>
      <c r="H108" s="3" t="s">
        <v>116</v>
      </c>
      <c r="I108" s="3" t="s">
        <v>374</v>
      </c>
      <c r="J108" s="3" t="s">
        <v>116</v>
      </c>
      <c r="K108" s="3" t="s">
        <v>116</v>
      </c>
      <c r="L108" s="3" t="s">
        <v>116</v>
      </c>
      <c r="M108" s="3" t="s">
        <v>692</v>
      </c>
      <c r="N108" s="3" t="s">
        <v>116</v>
      </c>
      <c r="O108" s="3" t="s">
        <v>116</v>
      </c>
      <c r="P108" s="3" t="s">
        <v>116</v>
      </c>
      <c r="Q108" s="3" t="s">
        <v>828</v>
      </c>
    </row>
    <row r="109" spans="1:17" x14ac:dyDescent="0.25">
      <c r="A109" s="16" t="s">
        <v>375</v>
      </c>
      <c r="B109" s="3" t="s">
        <v>116</v>
      </c>
      <c r="C109" s="3" t="s">
        <v>116</v>
      </c>
      <c r="D109" s="3" t="s">
        <v>116</v>
      </c>
      <c r="E109" s="3" t="s">
        <v>371</v>
      </c>
      <c r="F109" s="3" t="s">
        <v>116</v>
      </c>
      <c r="G109" s="3" t="s">
        <v>116</v>
      </c>
      <c r="H109" s="3" t="s">
        <v>116</v>
      </c>
      <c r="I109" s="3" t="s">
        <v>304</v>
      </c>
      <c r="J109" s="3" t="s">
        <v>116</v>
      </c>
      <c r="K109" s="3" t="s">
        <v>116</v>
      </c>
      <c r="L109" s="3" t="s">
        <v>116</v>
      </c>
      <c r="M109" s="3" t="s">
        <v>128</v>
      </c>
      <c r="N109" s="3" t="s">
        <v>116</v>
      </c>
      <c r="O109" s="3" t="s">
        <v>116</v>
      </c>
      <c r="P109" s="3" t="s">
        <v>116</v>
      </c>
      <c r="Q109" s="3" t="s">
        <v>355</v>
      </c>
    </row>
    <row r="110" spans="1:17" x14ac:dyDescent="0.25">
      <c r="A110" s="16" t="s">
        <v>116</v>
      </c>
      <c r="B110" s="3" t="s">
        <v>116</v>
      </c>
      <c r="C110" s="3" t="s">
        <v>116</v>
      </c>
      <c r="D110" s="3" t="s">
        <v>116</v>
      </c>
      <c r="E110" s="3" t="s">
        <v>543</v>
      </c>
      <c r="F110" s="3" t="s">
        <v>116</v>
      </c>
      <c r="G110" s="3" t="s">
        <v>116</v>
      </c>
      <c r="H110" s="3" t="s">
        <v>116</v>
      </c>
      <c r="I110" s="3" t="s">
        <v>376</v>
      </c>
      <c r="J110" s="3" t="s">
        <v>116</v>
      </c>
      <c r="K110" s="3" t="s">
        <v>116</v>
      </c>
      <c r="L110" s="3" t="s">
        <v>116</v>
      </c>
      <c r="M110" s="3" t="s">
        <v>693</v>
      </c>
      <c r="N110" s="3" t="s">
        <v>116</v>
      </c>
      <c r="O110" s="3" t="s">
        <v>116</v>
      </c>
      <c r="P110" s="3" t="s">
        <v>116</v>
      </c>
      <c r="Q110" s="3" t="s">
        <v>829</v>
      </c>
    </row>
    <row r="111" spans="1:17" x14ac:dyDescent="0.25">
      <c r="A111" s="16" t="s">
        <v>377</v>
      </c>
      <c r="B111" s="3" t="s">
        <v>544</v>
      </c>
      <c r="C111" s="3" t="s">
        <v>545</v>
      </c>
      <c r="D111" s="3" t="s">
        <v>546</v>
      </c>
      <c r="E111" s="3" t="s">
        <v>547</v>
      </c>
      <c r="F111" s="3" t="s">
        <v>378</v>
      </c>
      <c r="G111" s="3" t="s">
        <v>379</v>
      </c>
      <c r="H111" s="3" t="s">
        <v>380</v>
      </c>
      <c r="I111" s="3" t="s">
        <v>381</v>
      </c>
      <c r="J111" s="3" t="s">
        <v>694</v>
      </c>
      <c r="K111" s="3" t="s">
        <v>695</v>
      </c>
      <c r="L111" s="3" t="s">
        <v>696</v>
      </c>
      <c r="M111" s="3" t="s">
        <v>697</v>
      </c>
      <c r="N111" s="3" t="s">
        <v>831</v>
      </c>
      <c r="O111" s="3" t="s">
        <v>832</v>
      </c>
      <c r="P111" s="3" t="s">
        <v>833</v>
      </c>
      <c r="Q111" s="3" t="s">
        <v>834</v>
      </c>
    </row>
    <row r="112" spans="1:17" x14ac:dyDescent="0.25">
      <c r="A112" s="16" t="s">
        <v>116</v>
      </c>
      <c r="B112" s="3" t="s">
        <v>548</v>
      </c>
      <c r="C112" s="3" t="s">
        <v>549</v>
      </c>
      <c r="D112" s="3" t="s">
        <v>550</v>
      </c>
      <c r="E112" s="3" t="s">
        <v>551</v>
      </c>
      <c r="F112" s="3" t="s">
        <v>382</v>
      </c>
      <c r="G112" s="3" t="s">
        <v>383</v>
      </c>
      <c r="H112" s="3" t="s">
        <v>384</v>
      </c>
      <c r="I112" s="3" t="s">
        <v>385</v>
      </c>
      <c r="J112" s="3" t="s">
        <v>698</v>
      </c>
      <c r="K112" s="3" t="s">
        <v>699</v>
      </c>
      <c r="L112" s="3" t="s">
        <v>700</v>
      </c>
      <c r="M112" s="3" t="s">
        <v>701</v>
      </c>
      <c r="N112" s="3" t="s">
        <v>835</v>
      </c>
      <c r="O112" s="3" t="s">
        <v>836</v>
      </c>
      <c r="P112" s="3" t="s">
        <v>837</v>
      </c>
      <c r="Q112" s="3" t="s">
        <v>838</v>
      </c>
    </row>
    <row r="113" spans="1:17" x14ac:dyDescent="0.25">
      <c r="A113" s="16" t="s">
        <v>848</v>
      </c>
      <c r="B113" s="3" t="s">
        <v>849</v>
      </c>
      <c r="C113" s="3" t="s">
        <v>849</v>
      </c>
      <c r="D113" s="3" t="s">
        <v>849</v>
      </c>
      <c r="E113" s="3" t="s">
        <v>849</v>
      </c>
      <c r="F113" s="3" t="s">
        <v>849</v>
      </c>
      <c r="G113" s="3" t="s">
        <v>849</v>
      </c>
      <c r="H113" s="3" t="s">
        <v>849</v>
      </c>
      <c r="I113" s="3" t="s">
        <v>849</v>
      </c>
      <c r="J113" s="3" t="s">
        <v>849</v>
      </c>
      <c r="K113" s="3" t="s">
        <v>849</v>
      </c>
      <c r="L113" s="3" t="s">
        <v>849</v>
      </c>
      <c r="M113" s="3" t="s">
        <v>849</v>
      </c>
      <c r="N113" s="3" t="s">
        <v>849</v>
      </c>
      <c r="O113" s="3" t="s">
        <v>849</v>
      </c>
      <c r="P113" s="3" t="s">
        <v>849</v>
      </c>
      <c r="Q113" s="3" t="s">
        <v>849</v>
      </c>
    </row>
    <row r="114" spans="1:17" x14ac:dyDescent="0.25">
      <c r="A114" s="16" t="s">
        <v>386</v>
      </c>
      <c r="B114" s="3" t="s">
        <v>552</v>
      </c>
      <c r="C114" s="3" t="s">
        <v>553</v>
      </c>
      <c r="D114" s="3" t="s">
        <v>554</v>
      </c>
      <c r="E114" s="3" t="s">
        <v>555</v>
      </c>
      <c r="F114" s="3" t="s">
        <v>387</v>
      </c>
      <c r="G114" s="3" t="s">
        <v>388</v>
      </c>
      <c r="H114" s="3" t="s">
        <v>389</v>
      </c>
      <c r="I114" s="3" t="s">
        <v>390</v>
      </c>
      <c r="J114" s="3" t="s">
        <v>702</v>
      </c>
      <c r="K114" s="3" t="s">
        <v>703</v>
      </c>
      <c r="L114" s="3" t="s">
        <v>704</v>
      </c>
      <c r="M114" s="3" t="s">
        <v>705</v>
      </c>
      <c r="N114" s="3" t="s">
        <v>839</v>
      </c>
      <c r="O114" s="3" t="s">
        <v>840</v>
      </c>
      <c r="P114" s="3" t="s">
        <v>841</v>
      </c>
      <c r="Q114" s="3" t="s">
        <v>842</v>
      </c>
    </row>
    <row r="115" spans="1:17" x14ac:dyDescent="0.25">
      <c r="A115" s="25" t="s">
        <v>391</v>
      </c>
      <c r="B115" s="26" t="s">
        <v>153</v>
      </c>
      <c r="C115" s="26" t="s">
        <v>556</v>
      </c>
      <c r="D115" s="26" t="s">
        <v>557</v>
      </c>
      <c r="E115" s="26" t="s">
        <v>558</v>
      </c>
      <c r="F115" s="26" t="s">
        <v>272</v>
      </c>
      <c r="G115" s="26" t="s">
        <v>392</v>
      </c>
      <c r="H115" s="26" t="s">
        <v>393</v>
      </c>
      <c r="I115" s="26" t="s">
        <v>394</v>
      </c>
      <c r="J115" s="26" t="s">
        <v>706</v>
      </c>
      <c r="K115" s="26" t="s">
        <v>707</v>
      </c>
      <c r="L115" s="26" t="s">
        <v>708</v>
      </c>
      <c r="M115" s="26" t="s">
        <v>709</v>
      </c>
      <c r="N115" s="26" t="s">
        <v>392</v>
      </c>
      <c r="O115" s="26" t="s">
        <v>843</v>
      </c>
      <c r="P115" s="26" t="s">
        <v>844</v>
      </c>
      <c r="Q115" s="26" t="s">
        <v>845</v>
      </c>
    </row>
    <row r="116" spans="1:17" x14ac:dyDescent="0.25">
      <c r="A116" s="97" t="s">
        <v>846</v>
      </c>
      <c r="B116" s="97"/>
      <c r="C116" s="97"/>
      <c r="D116" s="97"/>
      <c r="E116" s="97"/>
      <c r="F116" s="97"/>
      <c r="G116" s="97"/>
      <c r="H116" s="97"/>
      <c r="I116" s="97"/>
      <c r="J116" s="97"/>
      <c r="K116" s="97"/>
      <c r="L116" s="97"/>
      <c r="M116" s="97"/>
      <c r="N116" s="97"/>
      <c r="O116" s="97"/>
      <c r="P116" s="97"/>
      <c r="Q116" s="97"/>
    </row>
  </sheetData>
  <mergeCells count="6">
    <mergeCell ref="F2:Q2"/>
    <mergeCell ref="B2:E2"/>
    <mergeCell ref="A1:Q1"/>
    <mergeCell ref="A116:Q116"/>
    <mergeCell ref="J4:M4"/>
    <mergeCell ref="N4:Q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731D-3615-4430-87A9-00A74985EC5A}">
  <dimension ref="A1:I121"/>
  <sheetViews>
    <sheetView workbookViewId="0">
      <selection sqref="A1:I1"/>
    </sheetView>
  </sheetViews>
  <sheetFormatPr defaultRowHeight="12.5" x14ac:dyDescent="0.25"/>
  <cols>
    <col min="1" max="1" width="53.81640625" style="16" customWidth="1"/>
    <col min="2" max="9" width="10.54296875" style="16" customWidth="1"/>
    <col min="10" max="16384" width="8.7265625" style="16"/>
  </cols>
  <sheetData>
    <row r="1" spans="1:9" x14ac:dyDescent="0.25">
      <c r="A1" s="106" t="s">
        <v>975</v>
      </c>
      <c r="B1" s="106"/>
      <c r="C1" s="106"/>
      <c r="D1" s="106"/>
      <c r="E1" s="106"/>
      <c r="F1" s="106"/>
      <c r="G1" s="106"/>
      <c r="H1" s="106"/>
      <c r="I1" s="106"/>
    </row>
    <row r="2" spans="1:9" ht="14.5" x14ac:dyDescent="0.35">
      <c r="B2" s="108" t="s">
        <v>1196</v>
      </c>
      <c r="C2" s="109"/>
      <c r="D2" s="109"/>
      <c r="E2" s="109"/>
      <c r="F2" s="109"/>
      <c r="G2" s="109"/>
      <c r="H2" s="109"/>
      <c r="I2" s="109"/>
    </row>
    <row r="3" spans="1:9" x14ac:dyDescent="0.25">
      <c r="A3" s="48" t="s">
        <v>116</v>
      </c>
      <c r="B3" s="107" t="s">
        <v>977</v>
      </c>
      <c r="C3" s="107"/>
      <c r="D3" s="107"/>
      <c r="E3" s="107"/>
      <c r="F3" s="107" t="s">
        <v>978</v>
      </c>
      <c r="G3" s="107"/>
      <c r="H3" s="107"/>
      <c r="I3" s="107"/>
    </row>
    <row r="4" spans="1:9" x14ac:dyDescent="0.25">
      <c r="A4" s="16" t="s">
        <v>979</v>
      </c>
      <c r="B4" s="3" t="s">
        <v>980</v>
      </c>
      <c r="C4" s="3" t="s">
        <v>330</v>
      </c>
      <c r="D4" s="3" t="s">
        <v>199</v>
      </c>
      <c r="E4" s="3" t="s">
        <v>127</v>
      </c>
      <c r="F4" s="3" t="s">
        <v>267</v>
      </c>
      <c r="G4" s="3" t="s">
        <v>462</v>
      </c>
      <c r="H4" s="3" t="s">
        <v>185</v>
      </c>
      <c r="I4" s="3" t="s">
        <v>185</v>
      </c>
    </row>
    <row r="5" spans="1:9" x14ac:dyDescent="0.25">
      <c r="A5" s="16" t="s">
        <v>116</v>
      </c>
      <c r="B5" s="3" t="s">
        <v>505</v>
      </c>
      <c r="C5" s="3" t="s">
        <v>981</v>
      </c>
      <c r="D5" s="3" t="s">
        <v>982</v>
      </c>
      <c r="E5" s="3" t="s">
        <v>983</v>
      </c>
      <c r="F5" s="3" t="s">
        <v>984</v>
      </c>
      <c r="G5" s="3" t="s">
        <v>985</v>
      </c>
      <c r="H5" s="3" t="s">
        <v>595</v>
      </c>
      <c r="I5" s="3" t="s">
        <v>986</v>
      </c>
    </row>
    <row r="6" spans="1:9" x14ac:dyDescent="0.25">
      <c r="A6" s="16" t="s">
        <v>987</v>
      </c>
      <c r="B6" s="3" t="s">
        <v>192</v>
      </c>
      <c r="C6" s="3" t="s">
        <v>190</v>
      </c>
      <c r="D6" s="3" t="s">
        <v>980</v>
      </c>
      <c r="E6" s="3" t="s">
        <v>361</v>
      </c>
      <c r="F6" s="3" t="s">
        <v>489</v>
      </c>
      <c r="G6" s="3" t="s">
        <v>178</v>
      </c>
      <c r="H6" s="3" t="s">
        <v>254</v>
      </c>
      <c r="I6" s="3" t="s">
        <v>121</v>
      </c>
    </row>
    <row r="7" spans="1:9" x14ac:dyDescent="0.25">
      <c r="A7" s="16" t="s">
        <v>116</v>
      </c>
      <c r="B7" s="3" t="s">
        <v>988</v>
      </c>
      <c r="C7" s="3" t="s">
        <v>989</v>
      </c>
      <c r="D7" s="3" t="s">
        <v>990</v>
      </c>
      <c r="E7" s="3" t="s">
        <v>991</v>
      </c>
      <c r="F7" s="3" t="s">
        <v>992</v>
      </c>
      <c r="G7" s="3" t="s">
        <v>993</v>
      </c>
      <c r="H7" s="3" t="s">
        <v>326</v>
      </c>
      <c r="I7" s="3" t="s">
        <v>433</v>
      </c>
    </row>
    <row r="8" spans="1:9" x14ac:dyDescent="0.25">
      <c r="A8" s="16" t="s">
        <v>994</v>
      </c>
      <c r="B8" s="3" t="s">
        <v>160</v>
      </c>
      <c r="C8" s="3" t="s">
        <v>190</v>
      </c>
      <c r="D8" s="3" t="s">
        <v>356</v>
      </c>
      <c r="E8" s="3" t="s">
        <v>129</v>
      </c>
      <c r="F8" s="3" t="s">
        <v>254</v>
      </c>
      <c r="G8" s="3" t="s">
        <v>224</v>
      </c>
      <c r="H8" s="3" t="s">
        <v>246</v>
      </c>
      <c r="I8" s="3" t="s">
        <v>153</v>
      </c>
    </row>
    <row r="9" spans="1:9" x14ac:dyDescent="0.25">
      <c r="A9" s="16" t="s">
        <v>116</v>
      </c>
      <c r="B9" s="3" t="s">
        <v>263</v>
      </c>
      <c r="C9" s="3" t="s">
        <v>634</v>
      </c>
      <c r="D9" s="3" t="s">
        <v>995</v>
      </c>
      <c r="E9" s="3" t="s">
        <v>716</v>
      </c>
      <c r="F9" s="3" t="s">
        <v>290</v>
      </c>
      <c r="G9" s="3" t="s">
        <v>761</v>
      </c>
      <c r="H9" s="3" t="s">
        <v>996</v>
      </c>
      <c r="I9" s="3" t="s">
        <v>322</v>
      </c>
    </row>
    <row r="10" spans="1:9" x14ac:dyDescent="0.25">
      <c r="A10" s="16" t="s">
        <v>117</v>
      </c>
      <c r="B10" s="3" t="s">
        <v>145</v>
      </c>
      <c r="C10" s="3" t="s">
        <v>395</v>
      </c>
      <c r="D10" s="3" t="s">
        <v>297</v>
      </c>
      <c r="E10" s="3" t="s">
        <v>395</v>
      </c>
      <c r="F10" s="3" t="s">
        <v>160</v>
      </c>
      <c r="G10" s="3" t="s">
        <v>365</v>
      </c>
      <c r="H10" s="3" t="s">
        <v>395</v>
      </c>
      <c r="I10" s="3" t="s">
        <v>300</v>
      </c>
    </row>
    <row r="11" spans="1:9" x14ac:dyDescent="0.25">
      <c r="A11" s="16" t="s">
        <v>116</v>
      </c>
      <c r="B11" s="3" t="s">
        <v>997</v>
      </c>
      <c r="C11" s="3" t="s">
        <v>998</v>
      </c>
      <c r="D11" s="3" t="s">
        <v>999</v>
      </c>
      <c r="E11" s="3" t="s">
        <v>1000</v>
      </c>
      <c r="F11" s="3" t="s">
        <v>207</v>
      </c>
      <c r="G11" s="3" t="s">
        <v>1001</v>
      </c>
      <c r="H11" s="3" t="s">
        <v>1002</v>
      </c>
      <c r="I11" s="3" t="s">
        <v>1003</v>
      </c>
    </row>
    <row r="12" spans="1:9" x14ac:dyDescent="0.25">
      <c r="A12" s="16" t="s">
        <v>126</v>
      </c>
      <c r="B12" s="3" t="s">
        <v>339</v>
      </c>
      <c r="C12" s="3" t="s">
        <v>153</v>
      </c>
      <c r="D12" s="3" t="s">
        <v>160</v>
      </c>
      <c r="E12" s="3" t="s">
        <v>120</v>
      </c>
      <c r="F12" s="3" t="s">
        <v>241</v>
      </c>
      <c r="G12" s="3" t="s">
        <v>145</v>
      </c>
      <c r="H12" s="3" t="s">
        <v>118</v>
      </c>
      <c r="I12" s="3" t="s">
        <v>121</v>
      </c>
    </row>
    <row r="13" spans="1:9" x14ac:dyDescent="0.25">
      <c r="A13" s="16" t="s">
        <v>116</v>
      </c>
      <c r="B13" s="3" t="s">
        <v>1004</v>
      </c>
      <c r="C13" s="3" t="s">
        <v>1005</v>
      </c>
      <c r="D13" s="3" t="s">
        <v>438</v>
      </c>
      <c r="E13" s="3" t="s">
        <v>1006</v>
      </c>
      <c r="F13" s="3" t="s">
        <v>1007</v>
      </c>
      <c r="G13" s="3" t="s">
        <v>826</v>
      </c>
      <c r="H13" s="3" t="s">
        <v>280</v>
      </c>
      <c r="I13" s="3" t="s">
        <v>514</v>
      </c>
    </row>
    <row r="14" spans="1:9" x14ac:dyDescent="0.25">
      <c r="A14" s="16" t="s">
        <v>135</v>
      </c>
      <c r="B14" s="3" t="s">
        <v>121</v>
      </c>
      <c r="C14" s="3" t="s">
        <v>119</v>
      </c>
      <c r="D14" s="3" t="s">
        <v>160</v>
      </c>
      <c r="E14" s="3" t="s">
        <v>160</v>
      </c>
      <c r="F14" s="3" t="s">
        <v>118</v>
      </c>
      <c r="G14" s="3" t="s">
        <v>145</v>
      </c>
      <c r="H14" s="3" t="s">
        <v>212</v>
      </c>
      <c r="I14" s="3" t="s">
        <v>212</v>
      </c>
    </row>
    <row r="15" spans="1:9" x14ac:dyDescent="0.25">
      <c r="A15" s="16" t="s">
        <v>116</v>
      </c>
      <c r="B15" s="3" t="s">
        <v>580</v>
      </c>
      <c r="C15" s="3" t="s">
        <v>657</v>
      </c>
      <c r="D15" s="3" t="s">
        <v>1008</v>
      </c>
      <c r="E15" s="3" t="s">
        <v>203</v>
      </c>
      <c r="F15" s="3" t="s">
        <v>668</v>
      </c>
      <c r="G15" s="3" t="s">
        <v>762</v>
      </c>
      <c r="H15" s="3" t="s">
        <v>1009</v>
      </c>
      <c r="I15" s="3" t="s">
        <v>413</v>
      </c>
    </row>
    <row r="16" spans="1:9" x14ac:dyDescent="0.25">
      <c r="A16" s="16" t="s">
        <v>144</v>
      </c>
      <c r="B16" s="3" t="s">
        <v>190</v>
      </c>
      <c r="C16" s="3" t="s">
        <v>119</v>
      </c>
      <c r="D16" s="3" t="s">
        <v>121</v>
      </c>
      <c r="E16" s="3" t="s">
        <v>190</v>
      </c>
      <c r="F16" s="3" t="s">
        <v>254</v>
      </c>
      <c r="G16" s="3" t="s">
        <v>119</v>
      </c>
      <c r="H16" s="3" t="s">
        <v>121</v>
      </c>
      <c r="I16" s="3" t="s">
        <v>190</v>
      </c>
    </row>
    <row r="17" spans="1:9" x14ac:dyDescent="0.25">
      <c r="A17" s="16" t="s">
        <v>116</v>
      </c>
      <c r="B17" s="3" t="s">
        <v>456</v>
      </c>
      <c r="C17" s="3" t="s">
        <v>603</v>
      </c>
      <c r="D17" s="3" t="s">
        <v>807</v>
      </c>
      <c r="E17" s="3" t="s">
        <v>475</v>
      </c>
      <c r="F17" s="3" t="s">
        <v>1010</v>
      </c>
      <c r="G17" s="3" t="s">
        <v>659</v>
      </c>
      <c r="H17" s="3" t="s">
        <v>577</v>
      </c>
      <c r="I17" s="3" t="s">
        <v>1011</v>
      </c>
    </row>
    <row r="18" spans="1:9" x14ac:dyDescent="0.25">
      <c r="A18" s="16" t="s">
        <v>152</v>
      </c>
      <c r="B18" s="3" t="s">
        <v>190</v>
      </c>
      <c r="C18" s="3" t="s">
        <v>254</v>
      </c>
      <c r="D18" s="3" t="s">
        <v>118</v>
      </c>
      <c r="E18" s="3" t="s">
        <v>224</v>
      </c>
      <c r="F18" s="3" t="s">
        <v>119</v>
      </c>
      <c r="G18" s="3" t="s">
        <v>254</v>
      </c>
      <c r="H18" s="3" t="s">
        <v>118</v>
      </c>
      <c r="I18" s="3" t="s">
        <v>120</v>
      </c>
    </row>
    <row r="19" spans="1:9" x14ac:dyDescent="0.25">
      <c r="A19" s="16" t="s">
        <v>116</v>
      </c>
      <c r="B19" s="3" t="s">
        <v>634</v>
      </c>
      <c r="C19" s="3" t="s">
        <v>1012</v>
      </c>
      <c r="D19" s="3" t="s">
        <v>653</v>
      </c>
      <c r="E19" s="3" t="s">
        <v>584</v>
      </c>
      <c r="F19" s="3" t="s">
        <v>122</v>
      </c>
      <c r="G19" s="3" t="s">
        <v>668</v>
      </c>
      <c r="H19" s="3" t="s">
        <v>430</v>
      </c>
      <c r="I19" s="3" t="s">
        <v>124</v>
      </c>
    </row>
    <row r="20" spans="1:9" x14ac:dyDescent="0.25">
      <c r="A20" s="16" t="s">
        <v>39</v>
      </c>
      <c r="B20" s="3" t="s">
        <v>190</v>
      </c>
      <c r="C20" s="3" t="s">
        <v>411</v>
      </c>
      <c r="D20" s="3" t="s">
        <v>212</v>
      </c>
      <c r="E20" s="3" t="s">
        <v>190</v>
      </c>
      <c r="F20" s="3" t="s">
        <v>121</v>
      </c>
      <c r="G20" s="3" t="s">
        <v>190</v>
      </c>
      <c r="H20" s="3" t="s">
        <v>145</v>
      </c>
      <c r="I20" s="3" t="s">
        <v>224</v>
      </c>
    </row>
    <row r="21" spans="1:9" x14ac:dyDescent="0.25">
      <c r="A21" s="16" t="s">
        <v>116</v>
      </c>
      <c r="B21" s="3" t="s">
        <v>1013</v>
      </c>
      <c r="C21" s="3" t="s">
        <v>1014</v>
      </c>
      <c r="D21" s="3" t="s">
        <v>810</v>
      </c>
      <c r="E21" s="3" t="s">
        <v>1015</v>
      </c>
      <c r="F21" s="3" t="s">
        <v>422</v>
      </c>
      <c r="G21" s="3" t="s">
        <v>620</v>
      </c>
      <c r="H21" s="3" t="s">
        <v>625</v>
      </c>
      <c r="I21" s="3" t="s">
        <v>404</v>
      </c>
    </row>
    <row r="22" spans="1:9" x14ac:dyDescent="0.25">
      <c r="A22" s="16" t="s">
        <v>166</v>
      </c>
      <c r="B22" s="3" t="s">
        <v>493</v>
      </c>
      <c r="C22" s="3" t="s">
        <v>416</v>
      </c>
      <c r="D22" s="3" t="s">
        <v>415</v>
      </c>
      <c r="E22" s="3" t="s">
        <v>509</v>
      </c>
      <c r="F22" s="3" t="s">
        <v>178</v>
      </c>
      <c r="G22" s="3" t="s">
        <v>509</v>
      </c>
      <c r="H22" s="3" t="s">
        <v>713</v>
      </c>
      <c r="I22" s="3" t="s">
        <v>509</v>
      </c>
    </row>
    <row r="23" spans="1:9" x14ac:dyDescent="0.25">
      <c r="A23" s="16" t="s">
        <v>116</v>
      </c>
      <c r="B23" s="3" t="s">
        <v>1016</v>
      </c>
      <c r="C23" s="3" t="s">
        <v>1017</v>
      </c>
      <c r="D23" s="3" t="s">
        <v>341</v>
      </c>
      <c r="E23" s="3" t="s">
        <v>1018</v>
      </c>
      <c r="F23" s="3" t="s">
        <v>735</v>
      </c>
      <c r="G23" s="3" t="s">
        <v>1019</v>
      </c>
      <c r="H23" s="3" t="s">
        <v>1020</v>
      </c>
      <c r="I23" s="3" t="s">
        <v>692</v>
      </c>
    </row>
    <row r="24" spans="1:9" x14ac:dyDescent="0.25">
      <c r="A24" s="16" t="s">
        <v>175</v>
      </c>
      <c r="B24" s="3" t="s">
        <v>365</v>
      </c>
      <c r="C24" s="3" t="s">
        <v>192</v>
      </c>
      <c r="D24" s="3" t="s">
        <v>119</v>
      </c>
      <c r="E24" s="3" t="s">
        <v>120</v>
      </c>
      <c r="F24" s="3" t="s">
        <v>365</v>
      </c>
      <c r="G24" s="3" t="s">
        <v>300</v>
      </c>
      <c r="H24" s="3" t="s">
        <v>513</v>
      </c>
      <c r="I24" s="3" t="s">
        <v>160</v>
      </c>
    </row>
    <row r="25" spans="1:9" x14ac:dyDescent="0.25">
      <c r="A25" s="16" t="s">
        <v>116</v>
      </c>
      <c r="B25" s="3" t="s">
        <v>1021</v>
      </c>
      <c r="C25" s="3" t="s">
        <v>1022</v>
      </c>
      <c r="D25" s="3" t="s">
        <v>221</v>
      </c>
      <c r="E25" s="3" t="s">
        <v>599</v>
      </c>
      <c r="F25" s="3" t="s">
        <v>420</v>
      </c>
      <c r="G25" s="3" t="s">
        <v>1023</v>
      </c>
      <c r="H25" s="3" t="s">
        <v>1024</v>
      </c>
      <c r="I25" s="3" t="s">
        <v>430</v>
      </c>
    </row>
    <row r="26" spans="1:9" x14ac:dyDescent="0.25">
      <c r="A26" s="16" t="s">
        <v>183</v>
      </c>
      <c r="B26" s="3" t="s">
        <v>212</v>
      </c>
      <c r="C26" s="3" t="s">
        <v>212</v>
      </c>
      <c r="D26" s="3" t="s">
        <v>153</v>
      </c>
      <c r="E26" s="3" t="s">
        <v>272</v>
      </c>
      <c r="F26" s="3" t="s">
        <v>160</v>
      </c>
      <c r="G26" s="3" t="s">
        <v>160</v>
      </c>
      <c r="H26" s="3" t="s">
        <v>160</v>
      </c>
      <c r="I26" s="3" t="s">
        <v>145</v>
      </c>
    </row>
    <row r="27" spans="1:9" x14ac:dyDescent="0.25">
      <c r="A27" s="16" t="s">
        <v>116</v>
      </c>
      <c r="B27" s="3" t="s">
        <v>1025</v>
      </c>
      <c r="C27" s="3" t="s">
        <v>424</v>
      </c>
      <c r="D27" s="3" t="s">
        <v>1025</v>
      </c>
      <c r="E27" s="3" t="s">
        <v>1026</v>
      </c>
      <c r="F27" s="3" t="s">
        <v>214</v>
      </c>
      <c r="G27" s="3" t="s">
        <v>769</v>
      </c>
      <c r="H27" s="3" t="s">
        <v>655</v>
      </c>
      <c r="I27" s="3" t="s">
        <v>762</v>
      </c>
    </row>
    <row r="28" spans="1:9" x14ac:dyDescent="0.25">
      <c r="A28" s="16" t="s">
        <v>189</v>
      </c>
      <c r="B28" s="3" t="s">
        <v>121</v>
      </c>
      <c r="C28" s="3" t="s">
        <v>119</v>
      </c>
      <c r="D28" s="3" t="s">
        <v>120</v>
      </c>
      <c r="E28" s="3" t="s">
        <v>145</v>
      </c>
      <c r="F28" s="3" t="s">
        <v>395</v>
      </c>
      <c r="G28" s="3" t="s">
        <v>192</v>
      </c>
      <c r="H28" s="3" t="s">
        <v>254</v>
      </c>
      <c r="I28" s="3" t="s">
        <v>118</v>
      </c>
    </row>
    <row r="29" spans="1:9" x14ac:dyDescent="0.25">
      <c r="A29" s="16" t="s">
        <v>116</v>
      </c>
      <c r="B29" s="3" t="s">
        <v>229</v>
      </c>
      <c r="C29" s="3" t="s">
        <v>1027</v>
      </c>
      <c r="D29" s="3" t="s">
        <v>1028</v>
      </c>
      <c r="E29" s="3" t="s">
        <v>1029</v>
      </c>
      <c r="F29" s="3" t="s">
        <v>1030</v>
      </c>
      <c r="G29" s="3" t="s">
        <v>172</v>
      </c>
      <c r="H29" s="3" t="s">
        <v>1031</v>
      </c>
      <c r="I29" s="3" t="s">
        <v>422</v>
      </c>
    </row>
    <row r="30" spans="1:9" x14ac:dyDescent="0.25">
      <c r="A30" s="16" t="s">
        <v>198</v>
      </c>
      <c r="B30" s="3" t="s">
        <v>118</v>
      </c>
      <c r="C30" s="3" t="s">
        <v>254</v>
      </c>
      <c r="D30" s="3" t="s">
        <v>160</v>
      </c>
      <c r="E30" s="3" t="s">
        <v>145</v>
      </c>
      <c r="F30" s="3" t="s">
        <v>365</v>
      </c>
      <c r="G30" s="3" t="s">
        <v>205</v>
      </c>
      <c r="H30" s="3" t="s">
        <v>254</v>
      </c>
      <c r="I30" s="3" t="s">
        <v>119</v>
      </c>
    </row>
    <row r="31" spans="1:9" x14ac:dyDescent="0.25">
      <c r="A31" s="16" t="s">
        <v>116</v>
      </c>
      <c r="B31" s="3" t="s">
        <v>1032</v>
      </c>
      <c r="C31" s="3" t="s">
        <v>572</v>
      </c>
      <c r="D31" s="3" t="s">
        <v>661</v>
      </c>
      <c r="E31" s="3" t="s">
        <v>767</v>
      </c>
      <c r="F31" s="3" t="s">
        <v>819</v>
      </c>
      <c r="G31" s="3" t="s">
        <v>1033</v>
      </c>
      <c r="H31" s="3" t="s">
        <v>435</v>
      </c>
      <c r="I31" s="3" t="s">
        <v>422</v>
      </c>
    </row>
    <row r="32" spans="1:9" x14ac:dyDescent="0.25">
      <c r="A32" s="16" t="s">
        <v>204</v>
      </c>
      <c r="B32" s="3" t="s">
        <v>119</v>
      </c>
      <c r="C32" s="3" t="s">
        <v>160</v>
      </c>
      <c r="D32" s="3" t="s">
        <v>119</v>
      </c>
      <c r="E32" s="3" t="s">
        <v>118</v>
      </c>
      <c r="F32" s="3" t="s">
        <v>118</v>
      </c>
      <c r="G32" s="3" t="s">
        <v>145</v>
      </c>
      <c r="H32" s="3" t="s">
        <v>121</v>
      </c>
      <c r="I32" s="3" t="s">
        <v>160</v>
      </c>
    </row>
    <row r="33" spans="1:9" x14ac:dyDescent="0.25">
      <c r="A33" s="16" t="s">
        <v>116</v>
      </c>
      <c r="B33" s="3" t="s">
        <v>409</v>
      </c>
      <c r="C33" s="3" t="s">
        <v>207</v>
      </c>
      <c r="D33" s="3" t="s">
        <v>125</v>
      </c>
      <c r="E33" s="3" t="s">
        <v>1012</v>
      </c>
      <c r="F33" s="3" t="s">
        <v>1032</v>
      </c>
      <c r="G33" s="3" t="s">
        <v>408</v>
      </c>
      <c r="H33" s="3" t="s">
        <v>260</v>
      </c>
      <c r="I33" s="3" t="s">
        <v>237</v>
      </c>
    </row>
    <row r="34" spans="1:9" x14ac:dyDescent="0.25">
      <c r="A34" s="16" t="s">
        <v>211</v>
      </c>
      <c r="B34" s="3" t="s">
        <v>575</v>
      </c>
      <c r="C34" s="3" t="s">
        <v>1034</v>
      </c>
      <c r="D34" s="3" t="s">
        <v>721</v>
      </c>
      <c r="E34" s="3" t="s">
        <v>721</v>
      </c>
      <c r="F34" s="3" t="s">
        <v>254</v>
      </c>
      <c r="G34" s="3" t="s">
        <v>614</v>
      </c>
      <c r="H34" s="3" t="s">
        <v>614</v>
      </c>
      <c r="I34" s="3" t="s">
        <v>570</v>
      </c>
    </row>
    <row r="35" spans="1:9" x14ac:dyDescent="0.25">
      <c r="A35" s="16" t="s">
        <v>116</v>
      </c>
      <c r="B35" s="3" t="s">
        <v>182</v>
      </c>
      <c r="C35" s="3" t="s">
        <v>681</v>
      </c>
      <c r="D35" s="3" t="s">
        <v>1031</v>
      </c>
      <c r="E35" s="3" t="s">
        <v>1035</v>
      </c>
      <c r="F35" s="3" t="s">
        <v>430</v>
      </c>
      <c r="G35" s="3" t="s">
        <v>579</v>
      </c>
      <c r="H35" s="3" t="s">
        <v>280</v>
      </c>
      <c r="I35" s="3" t="s">
        <v>486</v>
      </c>
    </row>
    <row r="36" spans="1:9" x14ac:dyDescent="0.25">
      <c r="A36" s="16" t="s">
        <v>32</v>
      </c>
      <c r="B36" s="3" t="s">
        <v>360</v>
      </c>
      <c r="C36" s="3" t="s">
        <v>119</v>
      </c>
      <c r="D36" s="3" t="s">
        <v>224</v>
      </c>
      <c r="E36" s="3" t="s">
        <v>160</v>
      </c>
      <c r="F36" s="3" t="s">
        <v>519</v>
      </c>
      <c r="G36" s="3" t="s">
        <v>119</v>
      </c>
      <c r="H36" s="3" t="s">
        <v>224</v>
      </c>
      <c r="I36" s="3" t="s">
        <v>160</v>
      </c>
    </row>
    <row r="37" spans="1:9" x14ac:dyDescent="0.25">
      <c r="A37" s="16" t="s">
        <v>116</v>
      </c>
      <c r="B37" s="3" t="s">
        <v>1036</v>
      </c>
      <c r="C37" s="3" t="s">
        <v>827</v>
      </c>
      <c r="D37" s="3" t="s">
        <v>234</v>
      </c>
      <c r="E37" s="3" t="s">
        <v>301</v>
      </c>
      <c r="F37" s="3" t="s">
        <v>1037</v>
      </c>
      <c r="G37" s="3" t="s">
        <v>1038</v>
      </c>
      <c r="H37" s="3" t="s">
        <v>405</v>
      </c>
      <c r="I37" s="3" t="s">
        <v>1039</v>
      </c>
    </row>
    <row r="38" spans="1:9" x14ac:dyDescent="0.25">
      <c r="A38" s="16" t="s">
        <v>33</v>
      </c>
      <c r="B38" s="3" t="s">
        <v>129</v>
      </c>
      <c r="C38" s="3" t="s">
        <v>145</v>
      </c>
      <c r="D38" s="3" t="s">
        <v>190</v>
      </c>
      <c r="E38" s="3" t="s">
        <v>121</v>
      </c>
      <c r="F38" s="3" t="s">
        <v>313</v>
      </c>
      <c r="G38" s="3" t="s">
        <v>190</v>
      </c>
      <c r="H38" s="3" t="s">
        <v>212</v>
      </c>
      <c r="I38" s="3" t="s">
        <v>121</v>
      </c>
    </row>
    <row r="39" spans="1:9" x14ac:dyDescent="0.25">
      <c r="A39" s="16" t="s">
        <v>116</v>
      </c>
      <c r="B39" s="3" t="s">
        <v>1040</v>
      </c>
      <c r="C39" s="3" t="s">
        <v>475</v>
      </c>
      <c r="D39" s="3" t="s">
        <v>1041</v>
      </c>
      <c r="E39" s="3" t="s">
        <v>827</v>
      </c>
      <c r="F39" s="3" t="s">
        <v>1042</v>
      </c>
      <c r="G39" s="3" t="s">
        <v>642</v>
      </c>
      <c r="H39" s="3" t="s">
        <v>1043</v>
      </c>
      <c r="I39" s="3" t="s">
        <v>653</v>
      </c>
    </row>
    <row r="40" spans="1:9" x14ac:dyDescent="0.25">
      <c r="A40" s="16" t="s">
        <v>34</v>
      </c>
      <c r="B40" s="3" t="s">
        <v>451</v>
      </c>
      <c r="C40" s="3" t="s">
        <v>153</v>
      </c>
      <c r="D40" s="3" t="s">
        <v>212</v>
      </c>
      <c r="E40" s="3" t="s">
        <v>190</v>
      </c>
      <c r="F40" s="3" t="s">
        <v>313</v>
      </c>
      <c r="G40" s="3" t="s">
        <v>153</v>
      </c>
      <c r="H40" s="3" t="s">
        <v>190</v>
      </c>
      <c r="I40" s="3" t="s">
        <v>190</v>
      </c>
    </row>
    <row r="41" spans="1:9" x14ac:dyDescent="0.25">
      <c r="A41" s="16" t="s">
        <v>116</v>
      </c>
      <c r="B41" s="3" t="s">
        <v>1044</v>
      </c>
      <c r="C41" s="3" t="s">
        <v>1045</v>
      </c>
      <c r="D41" s="3" t="s">
        <v>1046</v>
      </c>
      <c r="E41" s="3" t="s">
        <v>532</v>
      </c>
      <c r="F41" s="3" t="s">
        <v>1047</v>
      </c>
      <c r="G41" s="3" t="s">
        <v>220</v>
      </c>
      <c r="H41" s="3" t="s">
        <v>1043</v>
      </c>
      <c r="I41" s="3" t="s">
        <v>720</v>
      </c>
    </row>
    <row r="42" spans="1:9" x14ac:dyDescent="0.25">
      <c r="A42" s="16" t="s">
        <v>35</v>
      </c>
      <c r="B42" s="3" t="s">
        <v>120</v>
      </c>
      <c r="C42" s="3" t="s">
        <v>190</v>
      </c>
      <c r="D42" s="3" t="s">
        <v>153</v>
      </c>
      <c r="E42" s="3" t="s">
        <v>212</v>
      </c>
      <c r="F42" s="3" t="s">
        <v>153</v>
      </c>
      <c r="G42" s="3" t="s">
        <v>153</v>
      </c>
      <c r="H42" s="3" t="s">
        <v>272</v>
      </c>
      <c r="I42" s="3" t="s">
        <v>272</v>
      </c>
    </row>
    <row r="43" spans="1:9" x14ac:dyDescent="0.25">
      <c r="A43" s="16" t="s">
        <v>116</v>
      </c>
      <c r="B43" s="3" t="s">
        <v>1048</v>
      </c>
      <c r="C43" s="3" t="s">
        <v>766</v>
      </c>
      <c r="D43" s="3" t="s">
        <v>720</v>
      </c>
      <c r="E43" s="3" t="s">
        <v>642</v>
      </c>
      <c r="F43" s="3" t="s">
        <v>628</v>
      </c>
      <c r="G43" s="3" t="s">
        <v>457</v>
      </c>
      <c r="H43" s="3" t="s">
        <v>449</v>
      </c>
      <c r="I43" s="3" t="s">
        <v>633</v>
      </c>
    </row>
    <row r="44" spans="1:9" x14ac:dyDescent="0.25">
      <c r="A44" s="16" t="s">
        <v>236</v>
      </c>
      <c r="B44" s="3" t="s">
        <v>116</v>
      </c>
      <c r="C44" s="3" t="s">
        <v>443</v>
      </c>
      <c r="D44" s="3" t="s">
        <v>443</v>
      </c>
      <c r="E44" s="3" t="s">
        <v>451</v>
      </c>
      <c r="F44" s="3" t="s">
        <v>116</v>
      </c>
      <c r="G44" s="3" t="s">
        <v>130</v>
      </c>
      <c r="H44" s="3" t="s">
        <v>371</v>
      </c>
      <c r="I44" s="3" t="s">
        <v>452</v>
      </c>
    </row>
    <row r="45" spans="1:9" x14ac:dyDescent="0.25">
      <c r="A45" s="16" t="s">
        <v>116</v>
      </c>
      <c r="B45" s="3" t="s">
        <v>116</v>
      </c>
      <c r="C45" s="3" t="s">
        <v>1049</v>
      </c>
      <c r="D45" s="3" t="s">
        <v>1050</v>
      </c>
      <c r="E45" s="3" t="s">
        <v>981</v>
      </c>
      <c r="F45" s="3" t="s">
        <v>116</v>
      </c>
      <c r="G45" s="3" t="s">
        <v>528</v>
      </c>
      <c r="H45" s="3" t="s">
        <v>1051</v>
      </c>
      <c r="I45" s="3" t="s">
        <v>1052</v>
      </c>
    </row>
    <row r="46" spans="1:9" x14ac:dyDescent="0.25">
      <c r="A46" s="16" t="s">
        <v>240</v>
      </c>
      <c r="B46" s="3" t="s">
        <v>116</v>
      </c>
      <c r="C46" s="3" t="s">
        <v>452</v>
      </c>
      <c r="D46" s="3" t="s">
        <v>190</v>
      </c>
      <c r="E46" s="3" t="s">
        <v>145</v>
      </c>
      <c r="F46" s="3" t="s">
        <v>116</v>
      </c>
      <c r="G46" s="3" t="s">
        <v>247</v>
      </c>
      <c r="H46" s="3" t="s">
        <v>145</v>
      </c>
      <c r="I46" s="3" t="s">
        <v>224</v>
      </c>
    </row>
    <row r="47" spans="1:9" x14ac:dyDescent="0.25">
      <c r="A47" s="16" t="s">
        <v>116</v>
      </c>
      <c r="B47" s="3" t="s">
        <v>116</v>
      </c>
      <c r="C47" s="3" t="s">
        <v>1053</v>
      </c>
      <c r="D47" s="3" t="s">
        <v>1054</v>
      </c>
      <c r="E47" s="3" t="s">
        <v>997</v>
      </c>
      <c r="F47" s="3" t="s">
        <v>116</v>
      </c>
      <c r="G47" s="3" t="s">
        <v>1055</v>
      </c>
      <c r="H47" s="3" t="s">
        <v>1056</v>
      </c>
      <c r="I47" s="3" t="s">
        <v>244</v>
      </c>
    </row>
    <row r="48" spans="1:9" x14ac:dyDescent="0.25">
      <c r="A48" s="16" t="s">
        <v>245</v>
      </c>
      <c r="B48" s="3" t="s">
        <v>116</v>
      </c>
      <c r="C48" s="3" t="s">
        <v>153</v>
      </c>
      <c r="D48" s="3" t="s">
        <v>153</v>
      </c>
      <c r="E48" s="3" t="s">
        <v>314</v>
      </c>
      <c r="F48" s="3" t="s">
        <v>116</v>
      </c>
      <c r="G48" s="3" t="s">
        <v>145</v>
      </c>
      <c r="H48" s="3" t="s">
        <v>145</v>
      </c>
      <c r="I48" s="3" t="s">
        <v>145</v>
      </c>
    </row>
    <row r="49" spans="1:9" x14ac:dyDescent="0.25">
      <c r="A49" s="16" t="s">
        <v>116</v>
      </c>
      <c r="B49" s="3" t="s">
        <v>116</v>
      </c>
      <c r="C49" s="3" t="s">
        <v>635</v>
      </c>
      <c r="D49" s="3" t="s">
        <v>1057</v>
      </c>
      <c r="E49" s="3" t="s">
        <v>1058</v>
      </c>
      <c r="F49" s="3" t="s">
        <v>116</v>
      </c>
      <c r="G49" s="3" t="s">
        <v>186</v>
      </c>
      <c r="H49" s="3" t="s">
        <v>767</v>
      </c>
      <c r="I49" s="3" t="s">
        <v>1029</v>
      </c>
    </row>
    <row r="50" spans="1:9" x14ac:dyDescent="0.25">
      <c r="A50" s="16" t="s">
        <v>251</v>
      </c>
      <c r="B50" s="3" t="s">
        <v>116</v>
      </c>
      <c r="C50" s="3" t="s">
        <v>254</v>
      </c>
      <c r="D50" s="3" t="s">
        <v>118</v>
      </c>
      <c r="E50" s="3" t="s">
        <v>120</v>
      </c>
      <c r="F50" s="3" t="s">
        <v>116</v>
      </c>
      <c r="G50" s="3" t="s">
        <v>1059</v>
      </c>
      <c r="H50" s="3" t="s">
        <v>287</v>
      </c>
      <c r="I50" s="3" t="s">
        <v>136</v>
      </c>
    </row>
    <row r="51" spans="1:9" x14ac:dyDescent="0.25">
      <c r="A51" s="16" t="s">
        <v>116</v>
      </c>
      <c r="B51" s="3" t="s">
        <v>116</v>
      </c>
      <c r="C51" s="3" t="s">
        <v>1060</v>
      </c>
      <c r="D51" s="3" t="s">
        <v>580</v>
      </c>
      <c r="E51" s="3" t="s">
        <v>662</v>
      </c>
      <c r="F51" s="3" t="s">
        <v>116</v>
      </c>
      <c r="G51" s="3" t="s">
        <v>608</v>
      </c>
      <c r="H51" s="3" t="s">
        <v>750</v>
      </c>
      <c r="I51" s="3" t="s">
        <v>201</v>
      </c>
    </row>
    <row r="52" spans="1:9" x14ac:dyDescent="0.25">
      <c r="A52" s="16" t="s">
        <v>258</v>
      </c>
      <c r="B52" s="3" t="s">
        <v>116</v>
      </c>
      <c r="C52" s="3" t="s">
        <v>177</v>
      </c>
      <c r="D52" s="3" t="s">
        <v>493</v>
      </c>
      <c r="E52" s="3" t="s">
        <v>191</v>
      </c>
      <c r="F52" s="3" t="s">
        <v>116</v>
      </c>
      <c r="G52" s="3" t="s">
        <v>294</v>
      </c>
      <c r="H52" s="3" t="s">
        <v>489</v>
      </c>
      <c r="I52" s="3" t="s">
        <v>344</v>
      </c>
    </row>
    <row r="53" spans="1:9" x14ac:dyDescent="0.25">
      <c r="A53" s="16" t="s">
        <v>116</v>
      </c>
      <c r="B53" s="3" t="s">
        <v>116</v>
      </c>
      <c r="C53" s="3" t="s">
        <v>1061</v>
      </c>
      <c r="D53" s="3" t="s">
        <v>1062</v>
      </c>
      <c r="E53" s="3" t="s">
        <v>1063</v>
      </c>
      <c r="F53" s="3" t="s">
        <v>116</v>
      </c>
      <c r="G53" s="3" t="s">
        <v>1064</v>
      </c>
      <c r="H53" s="3" t="s">
        <v>1021</v>
      </c>
      <c r="I53" s="3" t="s">
        <v>1002</v>
      </c>
    </row>
    <row r="54" spans="1:9" x14ac:dyDescent="0.25">
      <c r="A54" s="16" t="s">
        <v>261</v>
      </c>
      <c r="B54" s="3" t="s">
        <v>116</v>
      </c>
      <c r="C54" s="3" t="s">
        <v>136</v>
      </c>
      <c r="D54" s="3" t="s">
        <v>118</v>
      </c>
      <c r="E54" s="3" t="s">
        <v>119</v>
      </c>
      <c r="F54" s="3" t="s">
        <v>116</v>
      </c>
      <c r="G54" s="3" t="s">
        <v>219</v>
      </c>
      <c r="H54" s="3" t="s">
        <v>287</v>
      </c>
      <c r="I54" s="3" t="s">
        <v>287</v>
      </c>
    </row>
    <row r="55" spans="1:9" x14ac:dyDescent="0.25">
      <c r="A55" s="16" t="s">
        <v>116</v>
      </c>
      <c r="B55" s="3" t="s">
        <v>116</v>
      </c>
      <c r="C55" s="3" t="s">
        <v>1065</v>
      </c>
      <c r="D55" s="3" t="s">
        <v>259</v>
      </c>
      <c r="E55" s="3" t="s">
        <v>208</v>
      </c>
      <c r="F55" s="3" t="s">
        <v>116</v>
      </c>
      <c r="G55" s="3" t="s">
        <v>477</v>
      </c>
      <c r="H55" s="3" t="s">
        <v>597</v>
      </c>
      <c r="I55" s="3" t="s">
        <v>256</v>
      </c>
    </row>
    <row r="56" spans="1:9" x14ac:dyDescent="0.25">
      <c r="A56" s="16" t="s">
        <v>264</v>
      </c>
      <c r="B56" s="3" t="s">
        <v>116</v>
      </c>
      <c r="C56" s="3" t="s">
        <v>469</v>
      </c>
      <c r="D56" s="3" t="s">
        <v>276</v>
      </c>
      <c r="E56" s="3" t="s">
        <v>253</v>
      </c>
      <c r="F56" s="3" t="s">
        <v>116</v>
      </c>
      <c r="G56" s="3" t="s">
        <v>137</v>
      </c>
      <c r="H56" s="3" t="s">
        <v>267</v>
      </c>
      <c r="I56" s="3" t="s">
        <v>489</v>
      </c>
    </row>
    <row r="57" spans="1:9" x14ac:dyDescent="0.25">
      <c r="A57" s="16" t="s">
        <v>116</v>
      </c>
      <c r="B57" s="3" t="s">
        <v>116</v>
      </c>
      <c r="C57" s="3" t="s">
        <v>1066</v>
      </c>
      <c r="D57" s="3" t="s">
        <v>1022</v>
      </c>
      <c r="E57" s="3" t="s">
        <v>150</v>
      </c>
      <c r="F57" s="3" t="s">
        <v>116</v>
      </c>
      <c r="G57" s="3" t="s">
        <v>1067</v>
      </c>
      <c r="H57" s="3" t="s">
        <v>1068</v>
      </c>
      <c r="I57" s="3" t="s">
        <v>1030</v>
      </c>
    </row>
    <row r="58" spans="1:9" x14ac:dyDescent="0.25">
      <c r="A58" s="16" t="s">
        <v>271</v>
      </c>
      <c r="B58" s="3" t="s">
        <v>116</v>
      </c>
      <c r="C58" s="3" t="s">
        <v>145</v>
      </c>
      <c r="D58" s="3" t="s">
        <v>224</v>
      </c>
      <c r="E58" s="3" t="s">
        <v>272</v>
      </c>
      <c r="F58" s="3" t="s">
        <v>116</v>
      </c>
      <c r="G58" s="3" t="s">
        <v>254</v>
      </c>
      <c r="H58" s="3" t="s">
        <v>136</v>
      </c>
      <c r="I58" s="3" t="s">
        <v>145</v>
      </c>
    </row>
    <row r="59" spans="1:9" x14ac:dyDescent="0.25">
      <c r="A59" s="16" t="s">
        <v>116</v>
      </c>
      <c r="B59" s="3" t="s">
        <v>116</v>
      </c>
      <c r="C59" s="3" t="s">
        <v>442</v>
      </c>
      <c r="D59" s="3" t="s">
        <v>584</v>
      </c>
      <c r="E59" s="3" t="s">
        <v>809</v>
      </c>
      <c r="F59" s="3" t="s">
        <v>116</v>
      </c>
      <c r="G59" s="3" t="s">
        <v>1038</v>
      </c>
      <c r="H59" s="3" t="s">
        <v>668</v>
      </c>
      <c r="I59" s="3" t="s">
        <v>666</v>
      </c>
    </row>
    <row r="60" spans="1:9" x14ac:dyDescent="0.25">
      <c r="A60" s="16" t="s">
        <v>275</v>
      </c>
      <c r="B60" s="3" t="s">
        <v>116</v>
      </c>
      <c r="C60" s="3" t="s">
        <v>184</v>
      </c>
      <c r="D60" s="3" t="s">
        <v>136</v>
      </c>
      <c r="E60" s="3" t="s">
        <v>136</v>
      </c>
      <c r="F60" s="3" t="s">
        <v>116</v>
      </c>
      <c r="G60" s="3" t="s">
        <v>1059</v>
      </c>
      <c r="H60" s="3" t="s">
        <v>219</v>
      </c>
      <c r="I60" s="3" t="s">
        <v>205</v>
      </c>
    </row>
    <row r="61" spans="1:9" x14ac:dyDescent="0.25">
      <c r="A61" s="16" t="s">
        <v>116</v>
      </c>
      <c r="B61" s="3" t="s">
        <v>116</v>
      </c>
      <c r="C61" s="3" t="s">
        <v>572</v>
      </c>
      <c r="D61" s="3" t="s">
        <v>282</v>
      </c>
      <c r="E61" s="3" t="s">
        <v>486</v>
      </c>
      <c r="F61" s="3" t="s">
        <v>116</v>
      </c>
      <c r="G61" s="3" t="s">
        <v>150</v>
      </c>
      <c r="H61" s="3" t="s">
        <v>476</v>
      </c>
      <c r="I61" s="3" t="s">
        <v>797</v>
      </c>
    </row>
    <row r="62" spans="1:9" x14ac:dyDescent="0.25">
      <c r="A62" s="16" t="s">
        <v>279</v>
      </c>
      <c r="B62" s="3" t="s">
        <v>116</v>
      </c>
      <c r="C62" s="3" t="s">
        <v>119</v>
      </c>
      <c r="D62" s="3" t="s">
        <v>120</v>
      </c>
      <c r="E62" s="3" t="s">
        <v>160</v>
      </c>
      <c r="F62" s="3" t="s">
        <v>116</v>
      </c>
      <c r="G62" s="3" t="s">
        <v>1069</v>
      </c>
      <c r="H62" s="3" t="s">
        <v>1059</v>
      </c>
      <c r="I62" s="3" t="s">
        <v>1059</v>
      </c>
    </row>
    <row r="63" spans="1:9" x14ac:dyDescent="0.25">
      <c r="A63" s="16" t="s">
        <v>116</v>
      </c>
      <c r="B63" s="3" t="s">
        <v>116</v>
      </c>
      <c r="C63" s="3" t="s">
        <v>202</v>
      </c>
      <c r="D63" s="3" t="s">
        <v>599</v>
      </c>
      <c r="E63" s="3" t="s">
        <v>1070</v>
      </c>
      <c r="F63" s="3" t="s">
        <v>116</v>
      </c>
      <c r="G63" s="3" t="s">
        <v>197</v>
      </c>
      <c r="H63" s="3" t="s">
        <v>681</v>
      </c>
      <c r="I63" s="3" t="s">
        <v>1071</v>
      </c>
    </row>
    <row r="64" spans="1:9" x14ac:dyDescent="0.25">
      <c r="A64" s="16" t="s">
        <v>283</v>
      </c>
      <c r="B64" s="3" t="s">
        <v>116</v>
      </c>
      <c r="C64" s="3" t="s">
        <v>224</v>
      </c>
      <c r="D64" s="3" t="s">
        <v>224</v>
      </c>
      <c r="E64" s="3" t="s">
        <v>160</v>
      </c>
      <c r="F64" s="3" t="s">
        <v>116</v>
      </c>
      <c r="G64" s="3" t="s">
        <v>119</v>
      </c>
      <c r="H64" s="3" t="s">
        <v>254</v>
      </c>
      <c r="I64" s="3" t="s">
        <v>254</v>
      </c>
    </row>
    <row r="65" spans="1:9" x14ac:dyDescent="0.25">
      <c r="A65" s="16" t="s">
        <v>116</v>
      </c>
      <c r="B65" s="3" t="s">
        <v>116</v>
      </c>
      <c r="C65" s="3" t="s">
        <v>1072</v>
      </c>
      <c r="D65" s="3" t="s">
        <v>405</v>
      </c>
      <c r="E65" s="3" t="s">
        <v>301</v>
      </c>
      <c r="F65" s="3" t="s">
        <v>116</v>
      </c>
      <c r="G65" s="3" t="s">
        <v>604</v>
      </c>
      <c r="H65" s="3" t="s">
        <v>1073</v>
      </c>
      <c r="I65" s="3" t="s">
        <v>229</v>
      </c>
    </row>
    <row r="66" spans="1:9" x14ac:dyDescent="0.25">
      <c r="A66" s="16" t="s">
        <v>286</v>
      </c>
      <c r="B66" s="3" t="s">
        <v>116</v>
      </c>
      <c r="C66" s="3" t="s">
        <v>206</v>
      </c>
      <c r="D66" s="3" t="s">
        <v>176</v>
      </c>
      <c r="E66" s="3" t="s">
        <v>205</v>
      </c>
      <c r="F66" s="3" t="s">
        <v>116</v>
      </c>
      <c r="G66" s="3" t="s">
        <v>206</v>
      </c>
      <c r="H66" s="3" t="s">
        <v>205</v>
      </c>
      <c r="I66" s="3" t="s">
        <v>206</v>
      </c>
    </row>
    <row r="67" spans="1:9" x14ac:dyDescent="0.25">
      <c r="A67" s="16" t="s">
        <v>116</v>
      </c>
      <c r="B67" s="3" t="s">
        <v>116</v>
      </c>
      <c r="C67" s="3" t="s">
        <v>743</v>
      </c>
      <c r="D67" s="3" t="s">
        <v>749</v>
      </c>
      <c r="E67" s="3" t="s">
        <v>292</v>
      </c>
      <c r="F67" s="3" t="s">
        <v>116</v>
      </c>
      <c r="G67" s="3" t="s">
        <v>1074</v>
      </c>
      <c r="H67" s="3" t="s">
        <v>173</v>
      </c>
      <c r="I67" s="3" t="s">
        <v>483</v>
      </c>
    </row>
    <row r="68" spans="1:9" x14ac:dyDescent="0.25">
      <c r="A68" s="16" t="s">
        <v>1075</v>
      </c>
      <c r="B68" s="3" t="s">
        <v>116</v>
      </c>
      <c r="C68" s="3" t="s">
        <v>119</v>
      </c>
      <c r="D68" s="3" t="s">
        <v>254</v>
      </c>
      <c r="E68" s="3" t="s">
        <v>254</v>
      </c>
      <c r="F68" s="3" t="s">
        <v>116</v>
      </c>
      <c r="G68" s="3" t="s">
        <v>1076</v>
      </c>
      <c r="H68" s="3" t="s">
        <v>153</v>
      </c>
      <c r="I68" s="3" t="s">
        <v>153</v>
      </c>
    </row>
    <row r="69" spans="1:9" x14ac:dyDescent="0.25">
      <c r="A69" s="16" t="s">
        <v>116</v>
      </c>
      <c r="B69" s="3" t="s">
        <v>116</v>
      </c>
      <c r="C69" s="3" t="s">
        <v>668</v>
      </c>
      <c r="D69" s="3" t="s">
        <v>164</v>
      </c>
      <c r="E69" s="3" t="s">
        <v>437</v>
      </c>
      <c r="F69" s="3" t="s">
        <v>116</v>
      </c>
      <c r="G69" s="3" t="s">
        <v>1077</v>
      </c>
      <c r="H69" s="3" t="s">
        <v>425</v>
      </c>
      <c r="I69" s="3" t="s">
        <v>1078</v>
      </c>
    </row>
    <row r="70" spans="1:9" x14ac:dyDescent="0.25">
      <c r="A70" s="16" t="s">
        <v>1079</v>
      </c>
      <c r="B70" s="3" t="s">
        <v>116</v>
      </c>
      <c r="C70" s="3" t="s">
        <v>488</v>
      </c>
      <c r="D70" s="3" t="s">
        <v>294</v>
      </c>
      <c r="E70" s="3" t="s">
        <v>489</v>
      </c>
      <c r="F70" s="3" t="s">
        <v>116</v>
      </c>
      <c r="G70" s="3" t="s">
        <v>344</v>
      </c>
      <c r="H70" s="3" t="s">
        <v>462</v>
      </c>
      <c r="I70" s="3" t="s">
        <v>461</v>
      </c>
    </row>
    <row r="71" spans="1:9" x14ac:dyDescent="0.25">
      <c r="A71" s="16" t="s">
        <v>116</v>
      </c>
      <c r="B71" s="3" t="s">
        <v>116</v>
      </c>
      <c r="C71" s="3" t="s">
        <v>1080</v>
      </c>
      <c r="D71" s="3" t="s">
        <v>1081</v>
      </c>
      <c r="E71" s="3" t="s">
        <v>1082</v>
      </c>
      <c r="F71" s="3" t="s">
        <v>116</v>
      </c>
      <c r="G71" s="3" t="s">
        <v>1083</v>
      </c>
      <c r="H71" s="3" t="s">
        <v>417</v>
      </c>
      <c r="I71" s="3" t="s">
        <v>1084</v>
      </c>
    </row>
    <row r="72" spans="1:9" x14ac:dyDescent="0.25">
      <c r="A72" s="16" t="s">
        <v>1085</v>
      </c>
      <c r="B72" s="3" t="s">
        <v>116</v>
      </c>
      <c r="C72" s="3" t="s">
        <v>177</v>
      </c>
      <c r="D72" s="3" t="s">
        <v>178</v>
      </c>
      <c r="E72" s="3" t="s">
        <v>365</v>
      </c>
      <c r="F72" s="3" t="s">
        <v>116</v>
      </c>
      <c r="G72" s="3" t="s">
        <v>178</v>
      </c>
      <c r="H72" s="3" t="s">
        <v>365</v>
      </c>
      <c r="I72" s="3" t="s">
        <v>206</v>
      </c>
    </row>
    <row r="73" spans="1:9" x14ac:dyDescent="0.25">
      <c r="A73" s="16" t="s">
        <v>116</v>
      </c>
      <c r="B73" s="3" t="s">
        <v>116</v>
      </c>
      <c r="C73" s="3" t="s">
        <v>1086</v>
      </c>
      <c r="D73" s="3" t="s">
        <v>293</v>
      </c>
      <c r="E73" s="3" t="s">
        <v>749</v>
      </c>
      <c r="F73" s="3" t="s">
        <v>116</v>
      </c>
      <c r="G73" s="3" t="s">
        <v>1087</v>
      </c>
      <c r="H73" s="3" t="s">
        <v>1088</v>
      </c>
      <c r="I73" s="3" t="s">
        <v>743</v>
      </c>
    </row>
    <row r="74" spans="1:9" x14ac:dyDescent="0.25">
      <c r="A74" s="16" t="s">
        <v>1089</v>
      </c>
      <c r="B74" s="3" t="s">
        <v>116</v>
      </c>
      <c r="C74" s="3" t="s">
        <v>497</v>
      </c>
      <c r="D74" s="3" t="s">
        <v>1090</v>
      </c>
      <c r="E74" s="3" t="s">
        <v>297</v>
      </c>
      <c r="F74" s="3" t="s">
        <v>116</v>
      </c>
      <c r="G74" s="3" t="s">
        <v>395</v>
      </c>
      <c r="H74" s="3" t="s">
        <v>496</v>
      </c>
      <c r="I74" s="3" t="s">
        <v>300</v>
      </c>
    </row>
    <row r="75" spans="1:9" x14ac:dyDescent="0.25">
      <c r="A75" s="16" t="s">
        <v>116</v>
      </c>
      <c r="B75" s="3" t="s">
        <v>116</v>
      </c>
      <c r="C75" s="3" t="s">
        <v>466</v>
      </c>
      <c r="D75" s="3" t="s">
        <v>515</v>
      </c>
      <c r="E75" s="3" t="s">
        <v>749</v>
      </c>
      <c r="F75" s="3" t="s">
        <v>116</v>
      </c>
      <c r="G75" s="3" t="s">
        <v>1061</v>
      </c>
      <c r="H75" s="3" t="s">
        <v>292</v>
      </c>
      <c r="I75" s="3" t="s">
        <v>1091</v>
      </c>
    </row>
    <row r="76" spans="1:9" x14ac:dyDescent="0.25">
      <c r="A76" s="16" t="s">
        <v>1092</v>
      </c>
      <c r="B76" s="3" t="s">
        <v>116</v>
      </c>
      <c r="C76" s="3" t="s">
        <v>177</v>
      </c>
      <c r="D76" s="3" t="s">
        <v>176</v>
      </c>
      <c r="E76" s="3" t="s">
        <v>493</v>
      </c>
      <c r="F76" s="3" t="s">
        <v>116</v>
      </c>
      <c r="G76" s="3" t="s">
        <v>344</v>
      </c>
      <c r="H76" s="3" t="s">
        <v>191</v>
      </c>
      <c r="I76" s="3" t="s">
        <v>462</v>
      </c>
    </row>
    <row r="77" spans="1:9" x14ac:dyDescent="0.25">
      <c r="A77" s="16" t="s">
        <v>116</v>
      </c>
      <c r="B77" s="3" t="s">
        <v>116</v>
      </c>
      <c r="C77" s="3" t="s">
        <v>1084</v>
      </c>
      <c r="D77" s="3" t="s">
        <v>1093</v>
      </c>
      <c r="E77" s="3" t="s">
        <v>1094</v>
      </c>
      <c r="F77" s="3" t="s">
        <v>116</v>
      </c>
      <c r="G77" s="3" t="s">
        <v>1095</v>
      </c>
      <c r="H77" s="3" t="s">
        <v>1096</v>
      </c>
      <c r="I77" s="3" t="s">
        <v>1097</v>
      </c>
    </row>
    <row r="78" spans="1:9" x14ac:dyDescent="0.25">
      <c r="A78" s="16" t="s">
        <v>303</v>
      </c>
      <c r="B78" s="3" t="s">
        <v>116</v>
      </c>
      <c r="C78" s="3" t="s">
        <v>121</v>
      </c>
      <c r="D78" s="3" t="s">
        <v>212</v>
      </c>
      <c r="E78" s="3" t="s">
        <v>145</v>
      </c>
      <c r="F78" s="3" t="s">
        <v>116</v>
      </c>
      <c r="G78" s="3" t="s">
        <v>217</v>
      </c>
      <c r="H78" s="3" t="s">
        <v>312</v>
      </c>
      <c r="I78" s="3" t="s">
        <v>305</v>
      </c>
    </row>
    <row r="79" spans="1:9" x14ac:dyDescent="0.25">
      <c r="A79" s="16" t="s">
        <v>116</v>
      </c>
      <c r="B79" s="3" t="s">
        <v>116</v>
      </c>
      <c r="C79" s="3" t="s">
        <v>474</v>
      </c>
      <c r="D79" s="3" t="s">
        <v>730</v>
      </c>
      <c r="E79" s="3" t="s">
        <v>1098</v>
      </c>
      <c r="F79" s="3" t="s">
        <v>116</v>
      </c>
      <c r="G79" s="3" t="s">
        <v>1099</v>
      </c>
      <c r="H79" s="3" t="s">
        <v>1100</v>
      </c>
      <c r="I79" s="3" t="s">
        <v>1101</v>
      </c>
    </row>
    <row r="80" spans="1:9" x14ac:dyDescent="0.25">
      <c r="A80" s="16" t="s">
        <v>309</v>
      </c>
      <c r="B80" s="3" t="s">
        <v>116</v>
      </c>
      <c r="C80" s="3" t="s">
        <v>224</v>
      </c>
      <c r="D80" s="3" t="s">
        <v>153</v>
      </c>
      <c r="E80" s="3" t="s">
        <v>153</v>
      </c>
      <c r="F80" s="3" t="s">
        <v>116</v>
      </c>
      <c r="G80" s="3" t="s">
        <v>153</v>
      </c>
      <c r="H80" s="3" t="s">
        <v>129</v>
      </c>
      <c r="I80" s="3" t="s">
        <v>1102</v>
      </c>
    </row>
    <row r="81" spans="1:9" x14ac:dyDescent="0.25">
      <c r="A81" s="16" t="s">
        <v>116</v>
      </c>
      <c r="B81" s="3" t="s">
        <v>116</v>
      </c>
      <c r="C81" s="3" t="s">
        <v>1103</v>
      </c>
      <c r="D81" s="3" t="s">
        <v>1104</v>
      </c>
      <c r="E81" s="3" t="s">
        <v>717</v>
      </c>
      <c r="F81" s="3" t="s">
        <v>116</v>
      </c>
      <c r="G81" s="3" t="s">
        <v>633</v>
      </c>
      <c r="H81" s="3" t="s">
        <v>533</v>
      </c>
      <c r="I81" s="3" t="s">
        <v>1105</v>
      </c>
    </row>
    <row r="82" spans="1:9" x14ac:dyDescent="0.25">
      <c r="A82" s="16" t="s">
        <v>311</v>
      </c>
      <c r="B82" s="3" t="s">
        <v>116</v>
      </c>
      <c r="C82" s="3" t="s">
        <v>361</v>
      </c>
      <c r="D82" s="3" t="s">
        <v>361</v>
      </c>
      <c r="E82" s="3" t="s">
        <v>443</v>
      </c>
      <c r="F82" s="3" t="s">
        <v>116</v>
      </c>
      <c r="G82" s="3" t="s">
        <v>361</v>
      </c>
      <c r="H82" s="3" t="s">
        <v>313</v>
      </c>
      <c r="I82" s="3" t="s">
        <v>443</v>
      </c>
    </row>
    <row r="83" spans="1:9" x14ac:dyDescent="0.25">
      <c r="A83" s="16" t="s">
        <v>116</v>
      </c>
      <c r="B83" s="3" t="s">
        <v>116</v>
      </c>
      <c r="C83" s="3" t="s">
        <v>1106</v>
      </c>
      <c r="D83" s="3" t="s">
        <v>1107</v>
      </c>
      <c r="E83" s="3" t="s">
        <v>1050</v>
      </c>
      <c r="F83" s="3" t="s">
        <v>116</v>
      </c>
      <c r="G83" s="3" t="s">
        <v>1018</v>
      </c>
      <c r="H83" s="3" t="s">
        <v>1108</v>
      </c>
      <c r="I83" s="3" t="s">
        <v>1109</v>
      </c>
    </row>
    <row r="84" spans="1:9" x14ac:dyDescent="0.25">
      <c r="A84" s="16" t="s">
        <v>318</v>
      </c>
      <c r="B84" s="3" t="s">
        <v>116</v>
      </c>
      <c r="C84" s="3" t="s">
        <v>1110</v>
      </c>
      <c r="D84" s="3" t="s">
        <v>349</v>
      </c>
      <c r="E84" s="3" t="s">
        <v>349</v>
      </c>
      <c r="F84" s="3" t="s">
        <v>116</v>
      </c>
      <c r="G84" s="3" t="s">
        <v>355</v>
      </c>
      <c r="H84" s="3" t="s">
        <v>1110</v>
      </c>
      <c r="I84" s="3" t="s">
        <v>414</v>
      </c>
    </row>
    <row r="85" spans="1:9" x14ac:dyDescent="0.25">
      <c r="A85" s="16" t="s">
        <v>116</v>
      </c>
      <c r="B85" s="3" t="s">
        <v>116</v>
      </c>
      <c r="C85" s="3" t="s">
        <v>1036</v>
      </c>
      <c r="D85" s="3" t="s">
        <v>1111</v>
      </c>
      <c r="E85" s="3" t="s">
        <v>1112</v>
      </c>
      <c r="F85" s="3" t="s">
        <v>116</v>
      </c>
      <c r="G85" s="3" t="s">
        <v>539</v>
      </c>
      <c r="H85" s="3" t="s">
        <v>419</v>
      </c>
      <c r="I85" s="3" t="s">
        <v>1113</v>
      </c>
    </row>
    <row r="86" spans="1:9" x14ac:dyDescent="0.25">
      <c r="A86" s="16" t="s">
        <v>323</v>
      </c>
      <c r="B86" s="3" t="s">
        <v>116</v>
      </c>
      <c r="C86" s="3" t="s">
        <v>118</v>
      </c>
      <c r="D86" s="3" t="s">
        <v>513</v>
      </c>
      <c r="E86" s="3" t="s">
        <v>395</v>
      </c>
      <c r="F86" s="3" t="s">
        <v>116</v>
      </c>
      <c r="G86" s="3" t="s">
        <v>119</v>
      </c>
      <c r="H86" s="3" t="s">
        <v>193</v>
      </c>
      <c r="I86" s="3" t="s">
        <v>395</v>
      </c>
    </row>
    <row r="87" spans="1:9" x14ac:dyDescent="0.25">
      <c r="A87" s="16" t="s">
        <v>116</v>
      </c>
      <c r="B87" s="3" t="s">
        <v>116</v>
      </c>
      <c r="C87" s="3" t="s">
        <v>479</v>
      </c>
      <c r="D87" s="3" t="s">
        <v>1114</v>
      </c>
      <c r="E87" s="3" t="s">
        <v>484</v>
      </c>
      <c r="F87" s="3" t="s">
        <v>116</v>
      </c>
      <c r="G87" s="3" t="s">
        <v>290</v>
      </c>
      <c r="H87" s="3" t="s">
        <v>1115</v>
      </c>
      <c r="I87" s="3" t="s">
        <v>1116</v>
      </c>
    </row>
    <row r="88" spans="1:9" x14ac:dyDescent="0.25">
      <c r="A88" s="16" t="s">
        <v>327</v>
      </c>
      <c r="B88" s="3" t="s">
        <v>116</v>
      </c>
      <c r="C88" s="3" t="s">
        <v>130</v>
      </c>
      <c r="D88" s="3" t="s">
        <v>212</v>
      </c>
      <c r="E88" s="3" t="s">
        <v>452</v>
      </c>
      <c r="F88" s="3" t="s">
        <v>116</v>
      </c>
      <c r="G88" s="3" t="s">
        <v>130</v>
      </c>
      <c r="H88" s="3" t="s">
        <v>314</v>
      </c>
      <c r="I88" s="3" t="s">
        <v>452</v>
      </c>
    </row>
    <row r="89" spans="1:9" x14ac:dyDescent="0.25">
      <c r="A89" s="16" t="s">
        <v>116</v>
      </c>
      <c r="B89" s="3" t="s">
        <v>116</v>
      </c>
      <c r="C89" s="3" t="s">
        <v>1117</v>
      </c>
      <c r="D89" s="3" t="s">
        <v>322</v>
      </c>
      <c r="E89" s="3" t="s">
        <v>990</v>
      </c>
      <c r="F89" s="3" t="s">
        <v>116</v>
      </c>
      <c r="G89" s="3" t="s">
        <v>1118</v>
      </c>
      <c r="H89" s="3" t="s">
        <v>1119</v>
      </c>
      <c r="I89" s="3" t="s">
        <v>1120</v>
      </c>
    </row>
    <row r="90" spans="1:9" x14ac:dyDescent="0.25">
      <c r="A90" s="16" t="s">
        <v>329</v>
      </c>
      <c r="B90" s="3" t="s">
        <v>116</v>
      </c>
      <c r="C90" s="3" t="s">
        <v>519</v>
      </c>
      <c r="D90" s="3" t="s">
        <v>313</v>
      </c>
      <c r="E90" s="3" t="s">
        <v>361</v>
      </c>
      <c r="F90" s="3" t="s">
        <v>116</v>
      </c>
      <c r="G90" s="3" t="s">
        <v>519</v>
      </c>
      <c r="H90" s="3" t="s">
        <v>313</v>
      </c>
      <c r="I90" s="3" t="s">
        <v>361</v>
      </c>
    </row>
    <row r="91" spans="1:9" x14ac:dyDescent="0.25">
      <c r="A91" s="16" t="s">
        <v>116</v>
      </c>
      <c r="B91" s="3" t="s">
        <v>116</v>
      </c>
      <c r="C91" s="3" t="s">
        <v>1121</v>
      </c>
      <c r="D91" s="3" t="s">
        <v>1122</v>
      </c>
      <c r="E91" s="3" t="s">
        <v>1123</v>
      </c>
      <c r="F91" s="3" t="s">
        <v>116</v>
      </c>
      <c r="G91" s="3" t="s">
        <v>1124</v>
      </c>
      <c r="H91" s="3" t="s">
        <v>1125</v>
      </c>
      <c r="I91" s="3" t="s">
        <v>1126</v>
      </c>
    </row>
    <row r="92" spans="1:9" x14ac:dyDescent="0.25">
      <c r="A92" s="16" t="s">
        <v>333</v>
      </c>
      <c r="B92" s="3" t="s">
        <v>116</v>
      </c>
      <c r="C92" s="3" t="s">
        <v>334</v>
      </c>
      <c r="D92" s="3" t="s">
        <v>160</v>
      </c>
      <c r="E92" s="3" t="s">
        <v>224</v>
      </c>
      <c r="F92" s="3" t="s">
        <v>116</v>
      </c>
      <c r="G92" s="3" t="s">
        <v>121</v>
      </c>
      <c r="H92" s="3" t="s">
        <v>153</v>
      </c>
      <c r="I92" s="3" t="s">
        <v>153</v>
      </c>
    </row>
    <row r="93" spans="1:9" x14ac:dyDescent="0.25">
      <c r="A93" s="16" t="s">
        <v>116</v>
      </c>
      <c r="B93" s="3" t="s">
        <v>116</v>
      </c>
      <c r="C93" s="3" t="s">
        <v>1127</v>
      </c>
      <c r="D93" s="3" t="s">
        <v>263</v>
      </c>
      <c r="E93" s="3" t="s">
        <v>404</v>
      </c>
      <c r="F93" s="3" t="s">
        <v>116</v>
      </c>
      <c r="G93" s="3" t="s">
        <v>1038</v>
      </c>
      <c r="H93" s="3" t="s">
        <v>811</v>
      </c>
      <c r="I93" s="3" t="s">
        <v>1128</v>
      </c>
    </row>
    <row r="94" spans="1:9" x14ac:dyDescent="0.25">
      <c r="A94" s="16" t="s">
        <v>337</v>
      </c>
      <c r="B94" s="3" t="s">
        <v>116</v>
      </c>
      <c r="C94" s="3" t="s">
        <v>241</v>
      </c>
      <c r="D94" s="3" t="s">
        <v>339</v>
      </c>
      <c r="E94" s="3" t="s">
        <v>361</v>
      </c>
      <c r="F94" s="3" t="s">
        <v>116</v>
      </c>
      <c r="G94" s="3" t="s">
        <v>313</v>
      </c>
      <c r="H94" s="3" t="s">
        <v>330</v>
      </c>
      <c r="I94" s="3" t="s">
        <v>339</v>
      </c>
    </row>
    <row r="95" spans="1:9" x14ac:dyDescent="0.25">
      <c r="A95" s="16" t="s">
        <v>116</v>
      </c>
      <c r="B95" s="3" t="s">
        <v>116</v>
      </c>
      <c r="C95" s="3" t="s">
        <v>444</v>
      </c>
      <c r="D95" s="3" t="s">
        <v>1018</v>
      </c>
      <c r="E95" s="3" t="s">
        <v>1129</v>
      </c>
      <c r="F95" s="3" t="s">
        <v>116</v>
      </c>
      <c r="G95" s="3" t="s">
        <v>1130</v>
      </c>
      <c r="H95" s="3" t="s">
        <v>1131</v>
      </c>
      <c r="I95" s="3" t="s">
        <v>1132</v>
      </c>
    </row>
    <row r="96" spans="1:9" x14ac:dyDescent="0.25">
      <c r="A96" s="16" t="s">
        <v>343</v>
      </c>
      <c r="B96" s="3" t="s">
        <v>116</v>
      </c>
      <c r="C96" s="3" t="s">
        <v>129</v>
      </c>
      <c r="D96" s="3" t="s">
        <v>313</v>
      </c>
      <c r="E96" s="3" t="s">
        <v>361</v>
      </c>
      <c r="F96" s="3" t="s">
        <v>116</v>
      </c>
      <c r="G96" s="3" t="s">
        <v>130</v>
      </c>
      <c r="H96" s="3" t="s">
        <v>129</v>
      </c>
      <c r="I96" s="3" t="s">
        <v>241</v>
      </c>
    </row>
    <row r="97" spans="1:9" x14ac:dyDescent="0.25">
      <c r="A97" s="16" t="s">
        <v>116</v>
      </c>
      <c r="B97" s="3" t="s">
        <v>116</v>
      </c>
      <c r="C97" s="3" t="s">
        <v>1133</v>
      </c>
      <c r="D97" s="3" t="s">
        <v>1134</v>
      </c>
      <c r="E97" s="3" t="s">
        <v>1135</v>
      </c>
      <c r="F97" s="3" t="s">
        <v>116</v>
      </c>
      <c r="G97" s="3" t="s">
        <v>1136</v>
      </c>
      <c r="H97" s="3" t="s">
        <v>454</v>
      </c>
      <c r="I97" s="3" t="s">
        <v>1137</v>
      </c>
    </row>
    <row r="98" spans="1:9" x14ac:dyDescent="0.25">
      <c r="A98" s="16" t="s">
        <v>348</v>
      </c>
      <c r="B98" s="3" t="s">
        <v>116</v>
      </c>
      <c r="C98" s="3" t="s">
        <v>116</v>
      </c>
      <c r="D98" s="3" t="s">
        <v>361</v>
      </c>
      <c r="E98" s="3" t="s">
        <v>451</v>
      </c>
      <c r="F98" s="3" t="s">
        <v>116</v>
      </c>
      <c r="G98" s="3" t="s">
        <v>116</v>
      </c>
      <c r="H98" s="3" t="s">
        <v>312</v>
      </c>
      <c r="I98" s="3" t="s">
        <v>451</v>
      </c>
    </row>
    <row r="99" spans="1:9" x14ac:dyDescent="0.25">
      <c r="A99" s="16" t="s">
        <v>116</v>
      </c>
      <c r="B99" s="3" t="s">
        <v>116</v>
      </c>
      <c r="C99" s="3" t="s">
        <v>116</v>
      </c>
      <c r="D99" s="3" t="s">
        <v>1138</v>
      </c>
      <c r="E99" s="3" t="s">
        <v>669</v>
      </c>
      <c r="F99" s="3" t="s">
        <v>116</v>
      </c>
      <c r="G99" s="3" t="s">
        <v>116</v>
      </c>
      <c r="H99" s="3" t="s">
        <v>1139</v>
      </c>
      <c r="I99" s="3" t="s">
        <v>1140</v>
      </c>
    </row>
    <row r="100" spans="1:9" x14ac:dyDescent="0.25">
      <c r="A100" s="16" t="s">
        <v>352</v>
      </c>
      <c r="B100" s="3" t="s">
        <v>116</v>
      </c>
      <c r="C100" s="3" t="s">
        <v>116</v>
      </c>
      <c r="D100" s="3" t="s">
        <v>130</v>
      </c>
      <c r="E100" s="3" t="s">
        <v>190</v>
      </c>
      <c r="F100" s="3" t="s">
        <v>116</v>
      </c>
      <c r="G100" s="3" t="s">
        <v>116</v>
      </c>
      <c r="H100" s="3" t="s">
        <v>129</v>
      </c>
      <c r="I100" s="3" t="s">
        <v>212</v>
      </c>
    </row>
    <row r="101" spans="1:9" x14ac:dyDescent="0.25">
      <c r="A101" s="16" t="s">
        <v>116</v>
      </c>
      <c r="B101" s="3" t="s">
        <v>116</v>
      </c>
      <c r="C101" s="3" t="s">
        <v>116</v>
      </c>
      <c r="D101" s="3" t="s">
        <v>1141</v>
      </c>
      <c r="E101" s="3" t="s">
        <v>455</v>
      </c>
      <c r="F101" s="3" t="s">
        <v>116</v>
      </c>
      <c r="G101" s="3" t="s">
        <v>116</v>
      </c>
      <c r="H101" s="3" t="s">
        <v>1117</v>
      </c>
      <c r="I101" s="3" t="s">
        <v>1104</v>
      </c>
    </row>
    <row r="102" spans="1:9" x14ac:dyDescent="0.25">
      <c r="A102" s="16" t="s">
        <v>354</v>
      </c>
      <c r="B102" s="3" t="s">
        <v>116</v>
      </c>
      <c r="C102" s="3" t="s">
        <v>116</v>
      </c>
      <c r="D102" s="3" t="s">
        <v>129</v>
      </c>
      <c r="E102" s="3" t="s">
        <v>121</v>
      </c>
      <c r="F102" s="3" t="s">
        <v>116</v>
      </c>
      <c r="G102" s="3" t="s">
        <v>116</v>
      </c>
      <c r="H102" s="3" t="s">
        <v>356</v>
      </c>
      <c r="I102" s="3" t="s">
        <v>121</v>
      </c>
    </row>
    <row r="103" spans="1:9" x14ac:dyDescent="0.25">
      <c r="A103" s="16" t="s">
        <v>116</v>
      </c>
      <c r="B103" s="3" t="s">
        <v>116</v>
      </c>
      <c r="C103" s="3" t="s">
        <v>116</v>
      </c>
      <c r="D103" s="3" t="s">
        <v>1142</v>
      </c>
      <c r="E103" s="3" t="s">
        <v>659</v>
      </c>
      <c r="F103" s="3" t="s">
        <v>116</v>
      </c>
      <c r="G103" s="3" t="s">
        <v>116</v>
      </c>
      <c r="H103" s="3" t="s">
        <v>763</v>
      </c>
      <c r="I103" s="3" t="s">
        <v>728</v>
      </c>
    </row>
    <row r="104" spans="1:9" x14ac:dyDescent="0.25">
      <c r="A104" s="16" t="s">
        <v>359</v>
      </c>
      <c r="B104" s="3" t="s">
        <v>116</v>
      </c>
      <c r="C104" s="3" t="s">
        <v>116</v>
      </c>
      <c r="D104" s="3" t="s">
        <v>313</v>
      </c>
      <c r="E104" s="3" t="s">
        <v>129</v>
      </c>
      <c r="F104" s="3" t="s">
        <v>116</v>
      </c>
      <c r="G104" s="3" t="s">
        <v>116</v>
      </c>
      <c r="H104" s="3" t="s">
        <v>241</v>
      </c>
      <c r="I104" s="3" t="s">
        <v>130</v>
      </c>
    </row>
    <row r="105" spans="1:9" x14ac:dyDescent="0.25">
      <c r="A105" s="16" t="s">
        <v>116</v>
      </c>
      <c r="B105" s="3" t="s">
        <v>116</v>
      </c>
      <c r="C105" s="3" t="s">
        <v>116</v>
      </c>
      <c r="D105" s="3" t="s">
        <v>1143</v>
      </c>
      <c r="E105" s="3" t="s">
        <v>1118</v>
      </c>
      <c r="F105" s="3" t="s">
        <v>116</v>
      </c>
      <c r="G105" s="3" t="s">
        <v>116</v>
      </c>
      <c r="H105" s="3" t="s">
        <v>1137</v>
      </c>
      <c r="I105" s="3" t="s">
        <v>1144</v>
      </c>
    </row>
    <row r="106" spans="1:9" x14ac:dyDescent="0.25">
      <c r="A106" s="16" t="s">
        <v>364</v>
      </c>
      <c r="B106" s="3" t="s">
        <v>116</v>
      </c>
      <c r="C106" s="3" t="s">
        <v>116</v>
      </c>
      <c r="D106" s="3" t="s">
        <v>191</v>
      </c>
      <c r="E106" s="3" t="s">
        <v>365</v>
      </c>
      <c r="F106" s="3" t="s">
        <v>116</v>
      </c>
      <c r="G106" s="3" t="s">
        <v>116</v>
      </c>
      <c r="H106" s="3" t="s">
        <v>191</v>
      </c>
      <c r="I106" s="3" t="s">
        <v>365</v>
      </c>
    </row>
    <row r="107" spans="1:9" x14ac:dyDescent="0.25">
      <c r="A107" s="16" t="s">
        <v>116</v>
      </c>
      <c r="B107" s="3" t="s">
        <v>116</v>
      </c>
      <c r="C107" s="3" t="s">
        <v>116</v>
      </c>
      <c r="D107" s="3" t="s">
        <v>1145</v>
      </c>
      <c r="E107" s="3" t="s">
        <v>1146</v>
      </c>
      <c r="F107" s="3" t="s">
        <v>116</v>
      </c>
      <c r="G107" s="3" t="s">
        <v>116</v>
      </c>
      <c r="H107" s="3" t="s">
        <v>1147</v>
      </c>
      <c r="I107" s="3" t="s">
        <v>1148</v>
      </c>
    </row>
    <row r="108" spans="1:9" x14ac:dyDescent="0.25">
      <c r="A108" s="16" t="s">
        <v>368</v>
      </c>
      <c r="B108" s="3" t="s">
        <v>116</v>
      </c>
      <c r="C108" s="3" t="s">
        <v>116</v>
      </c>
      <c r="D108" s="3" t="s">
        <v>116</v>
      </c>
      <c r="E108" s="3" t="s">
        <v>538</v>
      </c>
      <c r="F108" s="3" t="s">
        <v>116</v>
      </c>
      <c r="G108" s="3" t="s">
        <v>116</v>
      </c>
      <c r="H108" s="3" t="s">
        <v>116</v>
      </c>
      <c r="I108" s="3" t="s">
        <v>540</v>
      </c>
    </row>
    <row r="109" spans="1:9" x14ac:dyDescent="0.25">
      <c r="A109" s="16" t="s">
        <v>116</v>
      </c>
      <c r="B109" s="3" t="s">
        <v>116</v>
      </c>
      <c r="C109" s="3" t="s">
        <v>116</v>
      </c>
      <c r="D109" s="3" t="s">
        <v>116</v>
      </c>
      <c r="E109" s="3" t="s">
        <v>1149</v>
      </c>
      <c r="F109" s="3" t="s">
        <v>116</v>
      </c>
      <c r="G109" s="3" t="s">
        <v>116</v>
      </c>
      <c r="H109" s="3" t="s">
        <v>116</v>
      </c>
      <c r="I109" s="3" t="s">
        <v>1129</v>
      </c>
    </row>
    <row r="110" spans="1:9" x14ac:dyDescent="0.25">
      <c r="A110" s="16" t="s">
        <v>370</v>
      </c>
      <c r="B110" s="3" t="s">
        <v>116</v>
      </c>
      <c r="C110" s="3" t="s">
        <v>116</v>
      </c>
      <c r="D110" s="3" t="s">
        <v>116</v>
      </c>
      <c r="E110" s="3" t="s">
        <v>540</v>
      </c>
      <c r="F110" s="3" t="s">
        <v>116</v>
      </c>
      <c r="G110" s="3" t="s">
        <v>116</v>
      </c>
      <c r="H110" s="3" t="s">
        <v>116</v>
      </c>
      <c r="I110" s="3" t="s">
        <v>540</v>
      </c>
    </row>
    <row r="111" spans="1:9" x14ac:dyDescent="0.25">
      <c r="A111" s="16" t="s">
        <v>116</v>
      </c>
      <c r="B111" s="3" t="s">
        <v>116</v>
      </c>
      <c r="C111" s="3" t="s">
        <v>116</v>
      </c>
      <c r="D111" s="3" t="s">
        <v>116</v>
      </c>
      <c r="E111" s="3" t="s">
        <v>1150</v>
      </c>
      <c r="F111" s="3" t="s">
        <v>116</v>
      </c>
      <c r="G111" s="3" t="s">
        <v>116</v>
      </c>
      <c r="H111" s="3" t="s">
        <v>116</v>
      </c>
      <c r="I111" s="3" t="s">
        <v>1123</v>
      </c>
    </row>
    <row r="112" spans="1:9" x14ac:dyDescent="0.25">
      <c r="A112" s="16" t="s">
        <v>373</v>
      </c>
      <c r="B112" s="3" t="s">
        <v>116</v>
      </c>
      <c r="C112" s="3" t="s">
        <v>116</v>
      </c>
      <c r="D112" s="3" t="s">
        <v>116</v>
      </c>
      <c r="E112" s="3" t="s">
        <v>542</v>
      </c>
      <c r="F112" s="3" t="s">
        <v>116</v>
      </c>
      <c r="G112" s="3" t="s">
        <v>116</v>
      </c>
      <c r="H112" s="3" t="s">
        <v>116</v>
      </c>
      <c r="I112" s="3" t="s">
        <v>540</v>
      </c>
    </row>
    <row r="113" spans="1:9" x14ac:dyDescent="0.25">
      <c r="A113" s="16" t="s">
        <v>116</v>
      </c>
      <c r="B113" s="3" t="s">
        <v>116</v>
      </c>
      <c r="C113" s="3" t="s">
        <v>116</v>
      </c>
      <c r="D113" s="3" t="s">
        <v>116</v>
      </c>
      <c r="E113" s="3" t="s">
        <v>134</v>
      </c>
      <c r="F113" s="3" t="s">
        <v>116</v>
      </c>
      <c r="G113" s="3" t="s">
        <v>116</v>
      </c>
      <c r="H113" s="3" t="s">
        <v>116</v>
      </c>
      <c r="I113" s="3" t="s">
        <v>1151</v>
      </c>
    </row>
    <row r="114" spans="1:9" x14ac:dyDescent="0.25">
      <c r="A114" s="16" t="s">
        <v>375</v>
      </c>
      <c r="B114" s="3" t="s">
        <v>116</v>
      </c>
      <c r="C114" s="3" t="s">
        <v>116</v>
      </c>
      <c r="D114" s="3" t="s">
        <v>116</v>
      </c>
      <c r="E114" s="3" t="s">
        <v>371</v>
      </c>
      <c r="F114" s="3" t="s">
        <v>116</v>
      </c>
      <c r="G114" s="3" t="s">
        <v>116</v>
      </c>
      <c r="H114" s="3" t="s">
        <v>116</v>
      </c>
      <c r="I114" s="3" t="s">
        <v>371</v>
      </c>
    </row>
    <row r="115" spans="1:9" x14ac:dyDescent="0.25">
      <c r="A115" s="16" t="s">
        <v>116</v>
      </c>
      <c r="B115" s="3" t="s">
        <v>116</v>
      </c>
      <c r="C115" s="3" t="s">
        <v>116</v>
      </c>
      <c r="D115" s="3" t="s">
        <v>116</v>
      </c>
      <c r="E115" s="3" t="s">
        <v>1152</v>
      </c>
      <c r="F115" s="3" t="s">
        <v>116</v>
      </c>
      <c r="G115" s="3" t="s">
        <v>116</v>
      </c>
      <c r="H115" s="3" t="s">
        <v>116</v>
      </c>
      <c r="I115" s="3" t="s">
        <v>774</v>
      </c>
    </row>
    <row r="116" spans="1:9" x14ac:dyDescent="0.25">
      <c r="A116" s="16" t="s">
        <v>377</v>
      </c>
      <c r="B116" s="3" t="s">
        <v>544</v>
      </c>
      <c r="C116" s="3" t="s">
        <v>1153</v>
      </c>
      <c r="D116" s="3" t="s">
        <v>1154</v>
      </c>
      <c r="E116" s="3" t="s">
        <v>1155</v>
      </c>
      <c r="F116" s="3" t="s">
        <v>1156</v>
      </c>
      <c r="G116" s="3" t="s">
        <v>1157</v>
      </c>
      <c r="H116" s="3" t="s">
        <v>1158</v>
      </c>
      <c r="I116" s="3" t="s">
        <v>1159</v>
      </c>
    </row>
    <row r="117" spans="1:9" x14ac:dyDescent="0.25">
      <c r="A117" s="16" t="s">
        <v>116</v>
      </c>
      <c r="B117" s="3" t="s">
        <v>1160</v>
      </c>
      <c r="C117" s="3" t="s">
        <v>1161</v>
      </c>
      <c r="D117" s="3" t="s">
        <v>1162</v>
      </c>
      <c r="E117" s="3" t="s">
        <v>1163</v>
      </c>
      <c r="F117" s="3" t="s">
        <v>1164</v>
      </c>
      <c r="G117" s="3" t="s">
        <v>1165</v>
      </c>
      <c r="H117" s="3" t="s">
        <v>1166</v>
      </c>
      <c r="I117" s="3" t="s">
        <v>1167</v>
      </c>
    </row>
    <row r="118" spans="1:9" x14ac:dyDescent="0.25">
      <c r="A118" s="16" t="s">
        <v>116</v>
      </c>
      <c r="B118" s="3" t="s">
        <v>116</v>
      </c>
      <c r="C118" s="3" t="s">
        <v>116</v>
      </c>
      <c r="D118" s="3" t="s">
        <v>116</v>
      </c>
      <c r="E118" s="3" t="s">
        <v>116</v>
      </c>
      <c r="F118" s="3" t="s">
        <v>116</v>
      </c>
      <c r="G118" s="3" t="s">
        <v>116</v>
      </c>
      <c r="H118" s="3" t="s">
        <v>116</v>
      </c>
      <c r="I118" s="3" t="s">
        <v>116</v>
      </c>
    </row>
    <row r="119" spans="1:9" x14ac:dyDescent="0.25">
      <c r="A119" s="16" t="s">
        <v>386</v>
      </c>
      <c r="B119" s="3" t="s">
        <v>1168</v>
      </c>
      <c r="C119" s="3" t="s">
        <v>1169</v>
      </c>
      <c r="D119" s="3" t="s">
        <v>390</v>
      </c>
      <c r="E119" s="3" t="s">
        <v>1170</v>
      </c>
      <c r="F119" s="3" t="s">
        <v>1171</v>
      </c>
      <c r="G119" s="3" t="s">
        <v>1172</v>
      </c>
      <c r="H119" s="3" t="s">
        <v>1173</v>
      </c>
      <c r="I119" s="3" t="s">
        <v>1174</v>
      </c>
    </row>
    <row r="120" spans="1:9" x14ac:dyDescent="0.25">
      <c r="A120" s="49" t="s">
        <v>391</v>
      </c>
      <c r="B120" s="50" t="s">
        <v>272</v>
      </c>
      <c r="C120" s="50" t="s">
        <v>706</v>
      </c>
      <c r="D120" s="50" t="s">
        <v>707</v>
      </c>
      <c r="E120" s="50" t="s">
        <v>1175</v>
      </c>
      <c r="F120" s="50" t="s">
        <v>272</v>
      </c>
      <c r="G120" s="50" t="s">
        <v>706</v>
      </c>
      <c r="H120" s="50" t="s">
        <v>707</v>
      </c>
      <c r="I120" s="50" t="s">
        <v>1175</v>
      </c>
    </row>
    <row r="121" spans="1:9" x14ac:dyDescent="0.25">
      <c r="A121" s="16" t="s">
        <v>1176</v>
      </c>
    </row>
  </sheetData>
  <mergeCells count="4">
    <mergeCell ref="A1:I1"/>
    <mergeCell ref="B3:E3"/>
    <mergeCell ref="F3:I3"/>
    <mergeCell ref="B2:I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364E9-80A3-42E1-B777-7447DD64EAAD}">
  <dimension ref="A1:I117"/>
  <sheetViews>
    <sheetView workbookViewId="0">
      <selection activeCell="A18" sqref="A18"/>
    </sheetView>
  </sheetViews>
  <sheetFormatPr defaultRowHeight="14.5" x14ac:dyDescent="0.35"/>
  <cols>
    <col min="1" max="1" width="40" style="16" customWidth="1"/>
    <col min="2" max="5" width="10.54296875" style="16" customWidth="1"/>
  </cols>
  <sheetData>
    <row r="1" spans="1:9" x14ac:dyDescent="0.35">
      <c r="A1" s="111" t="s">
        <v>1291</v>
      </c>
      <c r="B1" s="111"/>
      <c r="C1" s="111"/>
      <c r="D1" s="111"/>
      <c r="E1" s="111"/>
      <c r="F1" s="53"/>
      <c r="G1" s="53"/>
      <c r="H1" s="53"/>
      <c r="I1" s="53"/>
    </row>
    <row r="2" spans="1:9" x14ac:dyDescent="0.35">
      <c r="B2" s="3" t="s">
        <v>976</v>
      </c>
      <c r="C2" s="3" t="s">
        <v>976</v>
      </c>
      <c r="D2" s="3" t="s">
        <v>976</v>
      </c>
      <c r="E2" s="3" t="s">
        <v>976</v>
      </c>
    </row>
    <row r="3" spans="1:9" x14ac:dyDescent="0.35">
      <c r="A3" s="54" t="s">
        <v>116</v>
      </c>
      <c r="B3" s="55">
        <v>1</v>
      </c>
      <c r="C3" s="55">
        <v>2</v>
      </c>
      <c r="D3" s="55">
        <v>3</v>
      </c>
      <c r="E3" s="55">
        <v>4</v>
      </c>
    </row>
    <row r="4" spans="1:9" x14ac:dyDescent="0.35">
      <c r="A4" s="16" t="s">
        <v>1292</v>
      </c>
      <c r="B4" s="3" t="s">
        <v>538</v>
      </c>
      <c r="C4" s="3" t="s">
        <v>1213</v>
      </c>
      <c r="D4" s="3" t="s">
        <v>160</v>
      </c>
      <c r="E4" s="3" t="s">
        <v>1214</v>
      </c>
    </row>
    <row r="5" spans="1:9" x14ac:dyDescent="0.35">
      <c r="A5" s="16" t="s">
        <v>116</v>
      </c>
      <c r="B5" s="3" t="s">
        <v>1215</v>
      </c>
      <c r="C5" s="3" t="s">
        <v>1216</v>
      </c>
      <c r="D5" s="3" t="s">
        <v>785</v>
      </c>
      <c r="E5" s="3" t="s">
        <v>1217</v>
      </c>
    </row>
    <row r="6" spans="1:9" x14ac:dyDescent="0.35">
      <c r="A6" s="16" t="s">
        <v>117</v>
      </c>
      <c r="B6" s="3" t="s">
        <v>297</v>
      </c>
      <c r="C6" s="3" t="s">
        <v>176</v>
      </c>
      <c r="D6" s="3" t="s">
        <v>300</v>
      </c>
      <c r="E6" s="3" t="s">
        <v>300</v>
      </c>
    </row>
    <row r="7" spans="1:9" x14ac:dyDescent="0.35">
      <c r="A7" s="16" t="s">
        <v>116</v>
      </c>
      <c r="B7" s="3" t="s">
        <v>1218</v>
      </c>
      <c r="C7" s="3" t="s">
        <v>1219</v>
      </c>
      <c r="D7" s="3" t="s">
        <v>1220</v>
      </c>
      <c r="E7" s="3" t="s">
        <v>1221</v>
      </c>
    </row>
    <row r="8" spans="1:9" x14ac:dyDescent="0.35">
      <c r="A8" s="16" t="s">
        <v>126</v>
      </c>
      <c r="B8" s="3" t="s">
        <v>452</v>
      </c>
      <c r="C8" s="3" t="s">
        <v>145</v>
      </c>
      <c r="D8" s="3" t="s">
        <v>121</v>
      </c>
      <c r="E8" s="3" t="s">
        <v>160</v>
      </c>
    </row>
    <row r="9" spans="1:9" x14ac:dyDescent="0.35">
      <c r="A9" s="16" t="s">
        <v>116</v>
      </c>
      <c r="B9" s="3" t="s">
        <v>1222</v>
      </c>
      <c r="C9" s="3" t="s">
        <v>1098</v>
      </c>
      <c r="D9" s="3" t="s">
        <v>284</v>
      </c>
      <c r="E9" s="3" t="s">
        <v>1223</v>
      </c>
    </row>
    <row r="10" spans="1:9" x14ac:dyDescent="0.35">
      <c r="A10" s="16" t="s">
        <v>135</v>
      </c>
      <c r="B10" s="3" t="s">
        <v>246</v>
      </c>
      <c r="C10" s="3" t="s">
        <v>120</v>
      </c>
      <c r="D10" s="3" t="s">
        <v>224</v>
      </c>
      <c r="E10" s="3" t="s">
        <v>121</v>
      </c>
    </row>
    <row r="11" spans="1:9" x14ac:dyDescent="0.35">
      <c r="A11" s="16" t="s">
        <v>116</v>
      </c>
      <c r="B11" s="3" t="s">
        <v>243</v>
      </c>
      <c r="C11" s="3" t="s">
        <v>1224</v>
      </c>
      <c r="D11" s="3" t="s">
        <v>584</v>
      </c>
      <c r="E11" s="3" t="s">
        <v>237</v>
      </c>
    </row>
    <row r="12" spans="1:9" x14ac:dyDescent="0.35">
      <c r="A12" s="16" t="s">
        <v>144</v>
      </c>
      <c r="B12" s="3" t="s">
        <v>217</v>
      </c>
      <c r="C12" s="3" t="s">
        <v>119</v>
      </c>
      <c r="D12" s="3" t="s">
        <v>118</v>
      </c>
      <c r="E12" s="3" t="s">
        <v>160</v>
      </c>
    </row>
    <row r="13" spans="1:9" x14ac:dyDescent="0.35">
      <c r="A13" s="16" t="s">
        <v>116</v>
      </c>
      <c r="B13" s="3" t="s">
        <v>822</v>
      </c>
      <c r="C13" s="3" t="s">
        <v>433</v>
      </c>
      <c r="D13" s="3" t="s">
        <v>259</v>
      </c>
      <c r="E13" s="3" t="s">
        <v>1070</v>
      </c>
    </row>
    <row r="14" spans="1:9" x14ac:dyDescent="0.35">
      <c r="A14" s="16" t="s">
        <v>152</v>
      </c>
      <c r="B14" s="3" t="s">
        <v>121</v>
      </c>
      <c r="C14" s="3" t="s">
        <v>136</v>
      </c>
      <c r="D14" s="3" t="s">
        <v>119</v>
      </c>
      <c r="E14" s="3" t="s">
        <v>121</v>
      </c>
    </row>
    <row r="15" spans="1:9" x14ac:dyDescent="0.35">
      <c r="A15" s="16" t="s">
        <v>116</v>
      </c>
      <c r="B15" s="3" t="s">
        <v>807</v>
      </c>
      <c r="C15" s="3" t="s">
        <v>579</v>
      </c>
      <c r="D15" s="3" t="s">
        <v>603</v>
      </c>
      <c r="E15" s="3" t="s">
        <v>1225</v>
      </c>
    </row>
    <row r="16" spans="1:9" x14ac:dyDescent="0.35">
      <c r="A16" s="16" t="s">
        <v>39</v>
      </c>
      <c r="B16" s="3" t="s">
        <v>1226</v>
      </c>
      <c r="C16" s="3" t="s">
        <v>314</v>
      </c>
      <c r="D16" s="3" t="s">
        <v>145</v>
      </c>
      <c r="E16" s="3" t="s">
        <v>145</v>
      </c>
    </row>
    <row r="17" spans="1:5" x14ac:dyDescent="0.35">
      <c r="A17" s="16" t="s">
        <v>116</v>
      </c>
      <c r="B17" s="3" t="s">
        <v>1227</v>
      </c>
      <c r="C17" s="3" t="s">
        <v>763</v>
      </c>
      <c r="D17" s="3" t="s">
        <v>568</v>
      </c>
      <c r="E17" s="3" t="s">
        <v>1098</v>
      </c>
    </row>
    <row r="18" spans="1:5" x14ac:dyDescent="0.35">
      <c r="A18" s="16" t="s">
        <v>166</v>
      </c>
      <c r="B18" s="3" t="s">
        <v>465</v>
      </c>
      <c r="C18" s="3" t="s">
        <v>509</v>
      </c>
      <c r="D18" s="3" t="s">
        <v>415</v>
      </c>
      <c r="E18" s="3" t="s">
        <v>1228</v>
      </c>
    </row>
    <row r="19" spans="1:5" x14ac:dyDescent="0.35">
      <c r="A19" s="16" t="s">
        <v>116</v>
      </c>
      <c r="B19" s="3" t="s">
        <v>608</v>
      </c>
      <c r="C19" s="3" t="s">
        <v>1123</v>
      </c>
      <c r="D19" s="3" t="s">
        <v>1229</v>
      </c>
      <c r="E19" s="3" t="s">
        <v>1230</v>
      </c>
    </row>
    <row r="20" spans="1:5" x14ac:dyDescent="0.35">
      <c r="A20" s="16" t="s">
        <v>175</v>
      </c>
      <c r="B20" s="3" t="s">
        <v>118</v>
      </c>
      <c r="C20" s="3" t="s">
        <v>193</v>
      </c>
      <c r="D20" s="3" t="s">
        <v>118</v>
      </c>
      <c r="E20" s="3" t="s">
        <v>224</v>
      </c>
    </row>
    <row r="21" spans="1:5" x14ac:dyDescent="0.35">
      <c r="A21" s="16" t="s">
        <v>116</v>
      </c>
      <c r="B21" s="3" t="s">
        <v>201</v>
      </c>
      <c r="C21" s="3" t="s">
        <v>150</v>
      </c>
      <c r="D21" s="3" t="s">
        <v>422</v>
      </c>
      <c r="E21" s="3" t="s">
        <v>244</v>
      </c>
    </row>
    <row r="22" spans="1:5" x14ac:dyDescent="0.35">
      <c r="A22" s="16" t="s">
        <v>183</v>
      </c>
      <c r="B22" s="3" t="s">
        <v>272</v>
      </c>
      <c r="C22" s="3" t="s">
        <v>145</v>
      </c>
      <c r="D22" s="3" t="s">
        <v>212</v>
      </c>
      <c r="E22" s="3" t="s">
        <v>246</v>
      </c>
    </row>
    <row r="23" spans="1:5" x14ac:dyDescent="0.35">
      <c r="A23" s="16" t="s">
        <v>116</v>
      </c>
      <c r="B23" s="3" t="s">
        <v>1231</v>
      </c>
      <c r="C23" s="3" t="s">
        <v>408</v>
      </c>
      <c r="D23" s="3" t="s">
        <v>1232</v>
      </c>
      <c r="E23" s="3" t="s">
        <v>426</v>
      </c>
    </row>
    <row r="24" spans="1:5" x14ac:dyDescent="0.35">
      <c r="A24" s="16" t="s">
        <v>189</v>
      </c>
      <c r="B24" s="3" t="s">
        <v>190</v>
      </c>
      <c r="C24" s="3" t="s">
        <v>119</v>
      </c>
      <c r="D24" s="3" t="s">
        <v>121</v>
      </c>
      <c r="E24" s="3" t="s">
        <v>160</v>
      </c>
    </row>
    <row r="25" spans="1:5" x14ac:dyDescent="0.35">
      <c r="A25" s="16" t="s">
        <v>116</v>
      </c>
      <c r="B25" s="3" t="s">
        <v>720</v>
      </c>
      <c r="C25" s="3" t="s">
        <v>1065</v>
      </c>
      <c r="D25" s="3" t="s">
        <v>522</v>
      </c>
      <c r="E25" s="3" t="s">
        <v>410</v>
      </c>
    </row>
    <row r="26" spans="1:5" x14ac:dyDescent="0.35">
      <c r="A26" s="16" t="s">
        <v>198</v>
      </c>
      <c r="B26" s="3" t="s">
        <v>145</v>
      </c>
      <c r="C26" s="3" t="s">
        <v>119</v>
      </c>
      <c r="D26" s="3" t="s">
        <v>121</v>
      </c>
      <c r="E26" s="3" t="s">
        <v>160</v>
      </c>
    </row>
    <row r="27" spans="1:5" x14ac:dyDescent="0.35">
      <c r="A27" s="16" t="s">
        <v>116</v>
      </c>
      <c r="B27" s="3" t="s">
        <v>1029</v>
      </c>
      <c r="C27" s="3" t="s">
        <v>140</v>
      </c>
      <c r="D27" s="3" t="s">
        <v>653</v>
      </c>
      <c r="E27" s="3" t="s">
        <v>619</v>
      </c>
    </row>
    <row r="28" spans="1:5" x14ac:dyDescent="0.35">
      <c r="A28" s="16" t="s">
        <v>204</v>
      </c>
      <c r="B28" s="3" t="s">
        <v>118</v>
      </c>
      <c r="C28" s="3" t="s">
        <v>145</v>
      </c>
      <c r="D28" s="3" t="s">
        <v>121</v>
      </c>
      <c r="E28" s="3" t="s">
        <v>160</v>
      </c>
    </row>
    <row r="29" spans="1:5" x14ac:dyDescent="0.35">
      <c r="A29" s="16" t="s">
        <v>116</v>
      </c>
      <c r="B29" s="3" t="s">
        <v>232</v>
      </c>
      <c r="C29" s="3" t="s">
        <v>475</v>
      </c>
      <c r="D29" s="3" t="s">
        <v>260</v>
      </c>
      <c r="E29" s="3" t="s">
        <v>1008</v>
      </c>
    </row>
    <row r="30" spans="1:5" x14ac:dyDescent="0.35">
      <c r="A30" s="16" t="s">
        <v>211</v>
      </c>
      <c r="B30" s="3" t="s">
        <v>185</v>
      </c>
      <c r="C30" s="3" t="s">
        <v>431</v>
      </c>
      <c r="D30" s="3" t="s">
        <v>432</v>
      </c>
      <c r="E30" s="3" t="s">
        <v>614</v>
      </c>
    </row>
    <row r="31" spans="1:5" x14ac:dyDescent="0.35">
      <c r="A31" s="16" t="s">
        <v>116</v>
      </c>
      <c r="B31" s="3" t="s">
        <v>827</v>
      </c>
      <c r="C31" s="3" t="s">
        <v>1031</v>
      </c>
      <c r="D31" s="3" t="s">
        <v>660</v>
      </c>
      <c r="E31" s="3" t="s">
        <v>367</v>
      </c>
    </row>
    <row r="32" spans="1:5" x14ac:dyDescent="0.35">
      <c r="A32" s="16" t="s">
        <v>32</v>
      </c>
      <c r="B32" s="3" t="s">
        <v>683</v>
      </c>
      <c r="C32" s="3" t="s">
        <v>136</v>
      </c>
      <c r="D32" s="3" t="s">
        <v>121</v>
      </c>
      <c r="E32" s="3" t="s">
        <v>118</v>
      </c>
    </row>
    <row r="33" spans="1:5" x14ac:dyDescent="0.35">
      <c r="A33" s="16" t="s">
        <v>116</v>
      </c>
      <c r="B33" s="3" t="s">
        <v>1233</v>
      </c>
      <c r="C33" s="3" t="s">
        <v>282</v>
      </c>
      <c r="D33" s="3" t="s">
        <v>764</v>
      </c>
      <c r="E33" s="3" t="s">
        <v>406</v>
      </c>
    </row>
    <row r="34" spans="1:5" x14ac:dyDescent="0.35">
      <c r="A34" s="16" t="s">
        <v>33</v>
      </c>
      <c r="B34" s="3" t="s">
        <v>356</v>
      </c>
      <c r="C34" s="3" t="s">
        <v>190</v>
      </c>
      <c r="D34" s="3" t="s">
        <v>246</v>
      </c>
      <c r="E34" s="3" t="s">
        <v>224</v>
      </c>
    </row>
    <row r="35" spans="1:5" x14ac:dyDescent="0.35">
      <c r="A35" s="16" t="s">
        <v>116</v>
      </c>
      <c r="B35" s="3" t="s">
        <v>1234</v>
      </c>
      <c r="C35" s="3" t="s">
        <v>238</v>
      </c>
      <c r="D35" s="3" t="s">
        <v>1235</v>
      </c>
      <c r="E35" s="3" t="s">
        <v>1072</v>
      </c>
    </row>
    <row r="36" spans="1:5" x14ac:dyDescent="0.35">
      <c r="A36" s="16" t="s">
        <v>34</v>
      </c>
      <c r="B36" s="3" t="s">
        <v>246</v>
      </c>
      <c r="C36" s="3" t="s">
        <v>153</v>
      </c>
      <c r="D36" s="3" t="s">
        <v>153</v>
      </c>
      <c r="E36" s="3" t="s">
        <v>153</v>
      </c>
    </row>
    <row r="37" spans="1:5" x14ac:dyDescent="0.35">
      <c r="A37" s="16" t="s">
        <v>116</v>
      </c>
      <c r="B37" s="3" t="s">
        <v>583</v>
      </c>
      <c r="C37" s="3" t="s">
        <v>524</v>
      </c>
      <c r="D37" s="3" t="s">
        <v>1015</v>
      </c>
      <c r="E37" s="3" t="s">
        <v>441</v>
      </c>
    </row>
    <row r="38" spans="1:5" x14ac:dyDescent="0.35">
      <c r="A38" s="16" t="s">
        <v>35</v>
      </c>
      <c r="B38" s="3" t="s">
        <v>185</v>
      </c>
      <c r="C38" s="3" t="s">
        <v>145</v>
      </c>
      <c r="D38" s="3" t="s">
        <v>153</v>
      </c>
      <c r="E38" s="3" t="s">
        <v>153</v>
      </c>
    </row>
    <row r="39" spans="1:5" x14ac:dyDescent="0.35">
      <c r="A39" s="16" t="s">
        <v>116</v>
      </c>
      <c r="B39" s="3" t="s">
        <v>1236</v>
      </c>
      <c r="C39" s="3" t="s">
        <v>823</v>
      </c>
      <c r="D39" s="3" t="s">
        <v>321</v>
      </c>
      <c r="E39" s="3" t="s">
        <v>1043</v>
      </c>
    </row>
    <row r="40" spans="1:5" x14ac:dyDescent="0.35">
      <c r="A40" s="16" t="s">
        <v>236</v>
      </c>
      <c r="B40" s="3" t="s">
        <v>116</v>
      </c>
      <c r="C40" s="3" t="s">
        <v>451</v>
      </c>
      <c r="D40" s="3" t="s">
        <v>451</v>
      </c>
      <c r="E40" s="3" t="s">
        <v>371</v>
      </c>
    </row>
    <row r="41" spans="1:5" x14ac:dyDescent="0.35">
      <c r="A41" s="16" t="s">
        <v>116</v>
      </c>
      <c r="B41" s="3" t="s">
        <v>116</v>
      </c>
      <c r="C41" s="3" t="s">
        <v>1237</v>
      </c>
      <c r="D41" s="3" t="s">
        <v>682</v>
      </c>
      <c r="E41" s="3" t="s">
        <v>1238</v>
      </c>
    </row>
    <row r="42" spans="1:5" x14ac:dyDescent="0.35">
      <c r="A42" s="16" t="s">
        <v>240</v>
      </c>
      <c r="B42" s="3" t="s">
        <v>116</v>
      </c>
      <c r="C42" s="3" t="s">
        <v>130</v>
      </c>
      <c r="D42" s="3" t="s">
        <v>190</v>
      </c>
      <c r="E42" s="3" t="s">
        <v>224</v>
      </c>
    </row>
    <row r="43" spans="1:5" x14ac:dyDescent="0.35">
      <c r="A43" s="16" t="s">
        <v>116</v>
      </c>
      <c r="B43" s="3" t="s">
        <v>116</v>
      </c>
      <c r="C43" s="3" t="s">
        <v>1141</v>
      </c>
      <c r="D43" s="3" t="s">
        <v>634</v>
      </c>
      <c r="E43" s="3" t="s">
        <v>761</v>
      </c>
    </row>
    <row r="44" spans="1:5" x14ac:dyDescent="0.35">
      <c r="A44" s="16" t="s">
        <v>245</v>
      </c>
      <c r="B44" s="3" t="s">
        <v>116</v>
      </c>
      <c r="C44" s="3" t="s">
        <v>212</v>
      </c>
      <c r="D44" s="3" t="s">
        <v>190</v>
      </c>
      <c r="E44" s="3" t="s">
        <v>190</v>
      </c>
    </row>
    <row r="45" spans="1:5" x14ac:dyDescent="0.35">
      <c r="A45" s="16" t="s">
        <v>116</v>
      </c>
      <c r="B45" s="3" t="s">
        <v>116</v>
      </c>
      <c r="C45" s="3" t="s">
        <v>1239</v>
      </c>
      <c r="D45" s="3" t="s">
        <v>321</v>
      </c>
      <c r="E45" s="3" t="s">
        <v>532</v>
      </c>
    </row>
    <row r="46" spans="1:5" x14ac:dyDescent="0.35">
      <c r="A46" s="16" t="s">
        <v>251</v>
      </c>
      <c r="B46" s="3" t="s">
        <v>116</v>
      </c>
      <c r="C46" s="3" t="s">
        <v>185</v>
      </c>
      <c r="D46" s="3" t="s">
        <v>185</v>
      </c>
      <c r="E46" s="3" t="s">
        <v>254</v>
      </c>
    </row>
    <row r="47" spans="1:5" x14ac:dyDescent="0.35">
      <c r="A47" s="16" t="s">
        <v>116</v>
      </c>
      <c r="B47" s="3" t="s">
        <v>116</v>
      </c>
      <c r="C47" s="3" t="s">
        <v>367</v>
      </c>
      <c r="D47" s="3" t="s">
        <v>1240</v>
      </c>
      <c r="E47" s="3" t="s">
        <v>718</v>
      </c>
    </row>
    <row r="48" spans="1:5" x14ac:dyDescent="0.35">
      <c r="A48" s="16" t="s">
        <v>258</v>
      </c>
      <c r="B48" s="3" t="s">
        <v>116</v>
      </c>
      <c r="C48" s="3" t="s">
        <v>344</v>
      </c>
      <c r="D48" s="3" t="s">
        <v>344</v>
      </c>
      <c r="E48" s="3" t="s">
        <v>177</v>
      </c>
    </row>
    <row r="49" spans="1:5" x14ac:dyDescent="0.35">
      <c r="A49" s="16" t="s">
        <v>116</v>
      </c>
      <c r="B49" s="3" t="s">
        <v>116</v>
      </c>
      <c r="C49" s="3" t="s">
        <v>1241</v>
      </c>
      <c r="D49" s="3" t="s">
        <v>1093</v>
      </c>
      <c r="E49" s="3" t="s">
        <v>1241</v>
      </c>
    </row>
    <row r="50" spans="1:5" x14ac:dyDescent="0.35">
      <c r="A50" s="16" t="s">
        <v>261</v>
      </c>
      <c r="B50" s="3" t="s">
        <v>116</v>
      </c>
      <c r="C50" s="3" t="s">
        <v>205</v>
      </c>
      <c r="D50" s="3" t="s">
        <v>185</v>
      </c>
      <c r="E50" s="3" t="s">
        <v>465</v>
      </c>
    </row>
    <row r="51" spans="1:5" x14ac:dyDescent="0.35">
      <c r="A51" s="16" t="s">
        <v>116</v>
      </c>
      <c r="B51" s="3" t="s">
        <v>116</v>
      </c>
      <c r="C51" s="3" t="s">
        <v>562</v>
      </c>
      <c r="D51" s="3" t="s">
        <v>1242</v>
      </c>
      <c r="E51" s="3" t="s">
        <v>256</v>
      </c>
    </row>
    <row r="52" spans="1:5" x14ac:dyDescent="0.35">
      <c r="A52" s="16" t="s">
        <v>264</v>
      </c>
      <c r="B52" s="3" t="s">
        <v>116</v>
      </c>
      <c r="C52" s="3" t="s">
        <v>1243</v>
      </c>
      <c r="D52" s="3" t="s">
        <v>267</v>
      </c>
      <c r="E52" s="3" t="s">
        <v>489</v>
      </c>
    </row>
    <row r="53" spans="1:5" x14ac:dyDescent="0.35">
      <c r="A53" s="16" t="s">
        <v>116</v>
      </c>
      <c r="B53" s="3" t="s">
        <v>116</v>
      </c>
      <c r="C53" s="3" t="s">
        <v>1244</v>
      </c>
      <c r="D53" s="3" t="s">
        <v>1016</v>
      </c>
      <c r="E53" s="3" t="s">
        <v>179</v>
      </c>
    </row>
    <row r="54" spans="1:5" x14ac:dyDescent="0.35">
      <c r="A54" s="16" t="s">
        <v>271</v>
      </c>
      <c r="B54" s="3" t="s">
        <v>116</v>
      </c>
      <c r="C54" s="3" t="s">
        <v>121</v>
      </c>
      <c r="D54" s="3" t="s">
        <v>118</v>
      </c>
      <c r="E54" s="3" t="s">
        <v>153</v>
      </c>
    </row>
    <row r="55" spans="1:5" x14ac:dyDescent="0.35">
      <c r="A55" s="16" t="s">
        <v>116</v>
      </c>
      <c r="B55" s="3" t="s">
        <v>116</v>
      </c>
      <c r="C55" s="3" t="s">
        <v>764</v>
      </c>
      <c r="D55" s="3" t="s">
        <v>487</v>
      </c>
      <c r="E55" s="3" t="s">
        <v>1009</v>
      </c>
    </row>
    <row r="56" spans="1:5" x14ac:dyDescent="0.35">
      <c r="A56" s="16" t="s">
        <v>275</v>
      </c>
      <c r="B56" s="3" t="s">
        <v>116</v>
      </c>
      <c r="C56" s="3" t="s">
        <v>139</v>
      </c>
      <c r="D56" s="3" t="s">
        <v>139</v>
      </c>
      <c r="E56" s="3" t="s">
        <v>139</v>
      </c>
    </row>
    <row r="57" spans="1:5" x14ac:dyDescent="0.35">
      <c r="A57" s="16" t="s">
        <v>116</v>
      </c>
      <c r="B57" s="3" t="s">
        <v>116</v>
      </c>
      <c r="C57" s="3" t="s">
        <v>1245</v>
      </c>
      <c r="D57" s="3" t="s">
        <v>483</v>
      </c>
      <c r="E57" s="3" t="s">
        <v>421</v>
      </c>
    </row>
    <row r="58" spans="1:5" x14ac:dyDescent="0.35">
      <c r="A58" s="16" t="s">
        <v>279</v>
      </c>
      <c r="B58" s="3" t="s">
        <v>116</v>
      </c>
      <c r="C58" s="3" t="s">
        <v>184</v>
      </c>
      <c r="D58" s="3" t="s">
        <v>136</v>
      </c>
      <c r="E58" s="3" t="s">
        <v>136</v>
      </c>
    </row>
    <row r="59" spans="1:5" x14ac:dyDescent="0.35">
      <c r="A59" s="16" t="s">
        <v>116</v>
      </c>
      <c r="B59" s="3" t="s">
        <v>116</v>
      </c>
      <c r="C59" s="3" t="s">
        <v>1246</v>
      </c>
      <c r="D59" s="3" t="s">
        <v>298</v>
      </c>
      <c r="E59" s="3" t="s">
        <v>780</v>
      </c>
    </row>
    <row r="60" spans="1:5" x14ac:dyDescent="0.35">
      <c r="A60" s="16" t="s">
        <v>283</v>
      </c>
      <c r="B60" s="3" t="s">
        <v>116</v>
      </c>
      <c r="C60" s="3" t="s">
        <v>119</v>
      </c>
      <c r="D60" s="3" t="s">
        <v>119</v>
      </c>
      <c r="E60" s="3" t="s">
        <v>254</v>
      </c>
    </row>
    <row r="61" spans="1:5" x14ac:dyDescent="0.35">
      <c r="A61" s="16" t="s">
        <v>116</v>
      </c>
      <c r="B61" s="3" t="s">
        <v>116</v>
      </c>
      <c r="C61" s="3" t="s">
        <v>522</v>
      </c>
      <c r="D61" s="3" t="s">
        <v>208</v>
      </c>
      <c r="E61" s="3" t="s">
        <v>481</v>
      </c>
    </row>
    <row r="62" spans="1:5" x14ac:dyDescent="0.35">
      <c r="A62" s="16" t="s">
        <v>286</v>
      </c>
      <c r="B62" s="3" t="s">
        <v>116</v>
      </c>
      <c r="C62" s="3" t="s">
        <v>206</v>
      </c>
      <c r="D62" s="3" t="s">
        <v>205</v>
      </c>
      <c r="E62" s="3" t="s">
        <v>192</v>
      </c>
    </row>
    <row r="63" spans="1:5" x14ac:dyDescent="0.35">
      <c r="A63" s="16" t="s">
        <v>116</v>
      </c>
      <c r="B63" s="3" t="s">
        <v>116</v>
      </c>
      <c r="C63" s="3" t="s">
        <v>1247</v>
      </c>
      <c r="D63" s="3" t="s">
        <v>1248</v>
      </c>
      <c r="E63" s="3" t="s">
        <v>222</v>
      </c>
    </row>
    <row r="64" spans="1:5" x14ac:dyDescent="0.35">
      <c r="A64" s="16" t="s">
        <v>1075</v>
      </c>
      <c r="B64" s="3" t="s">
        <v>116</v>
      </c>
      <c r="C64" s="3" t="s">
        <v>254</v>
      </c>
      <c r="D64" s="3" t="s">
        <v>120</v>
      </c>
      <c r="E64" s="3" t="s">
        <v>224</v>
      </c>
    </row>
    <row r="65" spans="1:5" x14ac:dyDescent="0.35">
      <c r="A65" s="16" t="s">
        <v>116</v>
      </c>
      <c r="B65" s="3" t="s">
        <v>116</v>
      </c>
      <c r="C65" s="3" t="s">
        <v>409</v>
      </c>
      <c r="D65" s="3" t="s">
        <v>1224</v>
      </c>
      <c r="E65" s="3" t="s">
        <v>1249</v>
      </c>
    </row>
    <row r="66" spans="1:5" x14ac:dyDescent="0.35">
      <c r="A66" s="16" t="s">
        <v>1079</v>
      </c>
      <c r="B66" s="3" t="s">
        <v>116</v>
      </c>
      <c r="C66" s="3" t="s">
        <v>294</v>
      </c>
      <c r="D66" s="3" t="s">
        <v>344</v>
      </c>
      <c r="E66" s="3" t="s">
        <v>294</v>
      </c>
    </row>
    <row r="67" spans="1:5" x14ac:dyDescent="0.35">
      <c r="A67" s="16" t="s">
        <v>116</v>
      </c>
      <c r="B67" s="3" t="s">
        <v>116</v>
      </c>
      <c r="C67" s="3" t="s">
        <v>1094</v>
      </c>
      <c r="D67" s="3" t="s">
        <v>1250</v>
      </c>
      <c r="E67" s="3" t="s">
        <v>1251</v>
      </c>
    </row>
    <row r="68" spans="1:5" x14ac:dyDescent="0.35">
      <c r="A68" s="16" t="s">
        <v>1085</v>
      </c>
      <c r="B68" s="3" t="s">
        <v>116</v>
      </c>
      <c r="C68" s="3" t="s">
        <v>178</v>
      </c>
      <c r="D68" s="3" t="s">
        <v>176</v>
      </c>
      <c r="E68" s="3" t="s">
        <v>365</v>
      </c>
    </row>
    <row r="69" spans="1:5" x14ac:dyDescent="0.35">
      <c r="A69" s="16" t="s">
        <v>116</v>
      </c>
      <c r="B69" s="3" t="s">
        <v>116</v>
      </c>
      <c r="C69" s="3" t="s">
        <v>1252</v>
      </c>
      <c r="D69" s="3" t="s">
        <v>195</v>
      </c>
      <c r="E69" s="3" t="s">
        <v>1253</v>
      </c>
    </row>
    <row r="70" spans="1:5" x14ac:dyDescent="0.35">
      <c r="A70" s="16" t="s">
        <v>1089</v>
      </c>
      <c r="B70" s="3" t="s">
        <v>116</v>
      </c>
      <c r="C70" s="3" t="s">
        <v>497</v>
      </c>
      <c r="D70" s="3" t="s">
        <v>497</v>
      </c>
      <c r="E70" s="3" t="s">
        <v>395</v>
      </c>
    </row>
    <row r="71" spans="1:5" x14ac:dyDescent="0.35">
      <c r="A71" s="16" t="s">
        <v>116</v>
      </c>
      <c r="B71" s="3" t="s">
        <v>116</v>
      </c>
      <c r="C71" s="3" t="s">
        <v>222</v>
      </c>
      <c r="D71" s="3" t="s">
        <v>196</v>
      </c>
      <c r="E71" s="3" t="s">
        <v>464</v>
      </c>
    </row>
    <row r="72" spans="1:5" x14ac:dyDescent="0.35">
      <c r="A72" s="16" t="s">
        <v>1092</v>
      </c>
      <c r="B72" s="3" t="s">
        <v>116</v>
      </c>
      <c r="C72" s="3" t="s">
        <v>493</v>
      </c>
      <c r="D72" s="3" t="s">
        <v>178</v>
      </c>
      <c r="E72" s="3" t="s">
        <v>177</v>
      </c>
    </row>
    <row r="73" spans="1:5" x14ac:dyDescent="0.35">
      <c r="A73" s="16" t="s">
        <v>116</v>
      </c>
      <c r="B73" s="3" t="s">
        <v>116</v>
      </c>
      <c r="C73" s="3" t="s">
        <v>1254</v>
      </c>
      <c r="D73" s="3" t="s">
        <v>1255</v>
      </c>
      <c r="E73" s="3" t="s">
        <v>1256</v>
      </c>
    </row>
    <row r="74" spans="1:5" x14ac:dyDescent="0.35">
      <c r="A74" s="16" t="s">
        <v>303</v>
      </c>
      <c r="B74" s="3" t="s">
        <v>116</v>
      </c>
      <c r="C74" s="3" t="s">
        <v>153</v>
      </c>
      <c r="D74" s="3" t="s">
        <v>305</v>
      </c>
      <c r="E74" s="3" t="s">
        <v>272</v>
      </c>
    </row>
    <row r="75" spans="1:5" x14ac:dyDescent="0.35">
      <c r="A75" s="16" t="s">
        <v>116</v>
      </c>
      <c r="B75" s="3" t="s">
        <v>116</v>
      </c>
      <c r="C75" s="3" t="s">
        <v>620</v>
      </c>
      <c r="D75" s="3" t="s">
        <v>340</v>
      </c>
      <c r="E75" s="3" t="s">
        <v>672</v>
      </c>
    </row>
    <row r="76" spans="1:5" x14ac:dyDescent="0.35">
      <c r="A76" s="16" t="s">
        <v>309</v>
      </c>
      <c r="B76" s="3" t="s">
        <v>116</v>
      </c>
      <c r="C76" s="3" t="s">
        <v>246</v>
      </c>
      <c r="D76" s="3" t="s">
        <v>129</v>
      </c>
      <c r="E76" s="3" t="s">
        <v>129</v>
      </c>
    </row>
    <row r="77" spans="1:5" x14ac:dyDescent="0.35">
      <c r="A77" s="16" t="s">
        <v>116</v>
      </c>
      <c r="B77" s="3" t="s">
        <v>116</v>
      </c>
      <c r="C77" s="3" t="s">
        <v>1257</v>
      </c>
      <c r="D77" s="3" t="s">
        <v>1014</v>
      </c>
      <c r="E77" s="3" t="s">
        <v>1258</v>
      </c>
    </row>
    <row r="78" spans="1:5" x14ac:dyDescent="0.35">
      <c r="A78" s="16" t="s">
        <v>311</v>
      </c>
      <c r="B78" s="3" t="s">
        <v>116</v>
      </c>
      <c r="C78" s="3" t="s">
        <v>339</v>
      </c>
      <c r="D78" s="3" t="s">
        <v>312</v>
      </c>
      <c r="E78" s="3" t="s">
        <v>241</v>
      </c>
    </row>
    <row r="79" spans="1:5" x14ac:dyDescent="0.35">
      <c r="A79" s="16" t="s">
        <v>116</v>
      </c>
      <c r="B79" s="3" t="s">
        <v>116</v>
      </c>
      <c r="C79" s="3" t="s">
        <v>1259</v>
      </c>
      <c r="D79" s="3" t="s">
        <v>1260</v>
      </c>
      <c r="E79" s="3" t="s">
        <v>1037</v>
      </c>
    </row>
    <row r="80" spans="1:5" x14ac:dyDescent="0.35">
      <c r="A80" s="16" t="s">
        <v>318</v>
      </c>
      <c r="B80" s="3" t="s">
        <v>116</v>
      </c>
      <c r="C80" s="3" t="s">
        <v>355</v>
      </c>
      <c r="D80" s="3" t="s">
        <v>1110</v>
      </c>
      <c r="E80" s="3" t="s">
        <v>509</v>
      </c>
    </row>
    <row r="81" spans="1:5" x14ac:dyDescent="0.35">
      <c r="A81" s="16" t="s">
        <v>116</v>
      </c>
      <c r="B81" s="3" t="s">
        <v>116</v>
      </c>
      <c r="C81" s="3" t="s">
        <v>1261</v>
      </c>
      <c r="D81" s="3" t="s">
        <v>1262</v>
      </c>
      <c r="E81" s="3" t="s">
        <v>1263</v>
      </c>
    </row>
    <row r="82" spans="1:5" x14ac:dyDescent="0.35">
      <c r="A82" s="16" t="s">
        <v>323</v>
      </c>
      <c r="B82" s="3" t="s">
        <v>116</v>
      </c>
      <c r="C82" s="3" t="s">
        <v>118</v>
      </c>
      <c r="D82" s="3" t="s">
        <v>496</v>
      </c>
      <c r="E82" s="3" t="s">
        <v>395</v>
      </c>
    </row>
    <row r="83" spans="1:5" x14ac:dyDescent="0.35">
      <c r="A83" s="16" t="s">
        <v>116</v>
      </c>
      <c r="B83" s="3" t="s">
        <v>116</v>
      </c>
      <c r="C83" s="3" t="s">
        <v>422</v>
      </c>
      <c r="D83" s="3" t="s">
        <v>498</v>
      </c>
      <c r="E83" s="3" t="s">
        <v>1253</v>
      </c>
    </row>
    <row r="84" spans="1:5" x14ac:dyDescent="0.35">
      <c r="A84" s="16" t="s">
        <v>327</v>
      </c>
      <c r="B84" s="3" t="s">
        <v>116</v>
      </c>
      <c r="C84" s="3" t="s">
        <v>452</v>
      </c>
      <c r="D84" s="3" t="s">
        <v>314</v>
      </c>
      <c r="E84" s="3" t="s">
        <v>130</v>
      </c>
    </row>
    <row r="85" spans="1:5" x14ac:dyDescent="0.35">
      <c r="A85" s="16" t="s">
        <v>116</v>
      </c>
      <c r="B85" s="3" t="s">
        <v>116</v>
      </c>
      <c r="C85" s="3" t="s">
        <v>250</v>
      </c>
      <c r="D85" s="3" t="s">
        <v>1233</v>
      </c>
      <c r="E85" s="3" t="s">
        <v>454</v>
      </c>
    </row>
    <row r="86" spans="1:5" x14ac:dyDescent="0.35">
      <c r="A86" s="16" t="s">
        <v>329</v>
      </c>
      <c r="B86" s="3" t="s">
        <v>116</v>
      </c>
      <c r="C86" s="3" t="s">
        <v>519</v>
      </c>
      <c r="D86" s="3" t="s">
        <v>313</v>
      </c>
      <c r="E86" s="3" t="s">
        <v>313</v>
      </c>
    </row>
    <row r="87" spans="1:5" x14ac:dyDescent="0.35">
      <c r="A87" s="16" t="s">
        <v>116</v>
      </c>
      <c r="B87" s="3" t="s">
        <v>116</v>
      </c>
      <c r="C87" s="3" t="s">
        <v>1264</v>
      </c>
      <c r="D87" s="3" t="s">
        <v>1265</v>
      </c>
      <c r="E87" s="3" t="s">
        <v>1266</v>
      </c>
    </row>
    <row r="88" spans="1:5" x14ac:dyDescent="0.35">
      <c r="A88" s="16" t="s">
        <v>333</v>
      </c>
      <c r="B88" s="3" t="s">
        <v>116</v>
      </c>
      <c r="C88" s="3" t="s">
        <v>160</v>
      </c>
      <c r="D88" s="3" t="s">
        <v>190</v>
      </c>
      <c r="E88" s="3" t="s">
        <v>212</v>
      </c>
    </row>
    <row r="89" spans="1:5" x14ac:dyDescent="0.35">
      <c r="A89" s="16" t="s">
        <v>116</v>
      </c>
      <c r="B89" s="3" t="s">
        <v>116</v>
      </c>
      <c r="C89" s="3" t="s">
        <v>410</v>
      </c>
      <c r="D89" s="3" t="s">
        <v>1267</v>
      </c>
      <c r="E89" s="3" t="s">
        <v>811</v>
      </c>
    </row>
    <row r="90" spans="1:5" x14ac:dyDescent="0.35">
      <c r="A90" s="16" t="s">
        <v>337</v>
      </c>
      <c r="B90" s="3" t="s">
        <v>116</v>
      </c>
      <c r="C90" s="3" t="s">
        <v>361</v>
      </c>
      <c r="D90" s="3" t="s">
        <v>199</v>
      </c>
      <c r="E90" s="3" t="s">
        <v>339</v>
      </c>
    </row>
    <row r="91" spans="1:5" x14ac:dyDescent="0.35">
      <c r="A91" s="16" t="s">
        <v>116</v>
      </c>
      <c r="B91" s="3" t="s">
        <v>116</v>
      </c>
      <c r="C91" s="3" t="s">
        <v>1129</v>
      </c>
      <c r="D91" s="3" t="s">
        <v>1268</v>
      </c>
      <c r="E91" s="3" t="s">
        <v>1269</v>
      </c>
    </row>
    <row r="92" spans="1:5" x14ac:dyDescent="0.35">
      <c r="A92" s="16" t="s">
        <v>343</v>
      </c>
      <c r="B92" s="3" t="s">
        <v>116</v>
      </c>
      <c r="C92" s="3" t="s">
        <v>212</v>
      </c>
      <c r="D92" s="3" t="s">
        <v>443</v>
      </c>
      <c r="E92" s="3" t="s">
        <v>313</v>
      </c>
    </row>
    <row r="93" spans="1:5" x14ac:dyDescent="0.35">
      <c r="A93" s="16" t="s">
        <v>116</v>
      </c>
      <c r="B93" s="3" t="s">
        <v>116</v>
      </c>
      <c r="C93" s="3" t="s">
        <v>1270</v>
      </c>
      <c r="D93" s="3" t="s">
        <v>806</v>
      </c>
      <c r="E93" s="3" t="s">
        <v>1271</v>
      </c>
    </row>
    <row r="94" spans="1:5" x14ac:dyDescent="0.35">
      <c r="A94" s="16" t="s">
        <v>348</v>
      </c>
      <c r="B94" s="3" t="s">
        <v>116</v>
      </c>
      <c r="C94" s="3" t="s">
        <v>116</v>
      </c>
      <c r="D94" s="3" t="s">
        <v>304</v>
      </c>
      <c r="E94" s="3" t="s">
        <v>241</v>
      </c>
    </row>
    <row r="95" spans="1:5" x14ac:dyDescent="0.35">
      <c r="A95" s="16" t="s">
        <v>116</v>
      </c>
      <c r="B95" s="3" t="s">
        <v>116</v>
      </c>
      <c r="C95" s="3" t="s">
        <v>116</v>
      </c>
      <c r="D95" s="3" t="s">
        <v>1272</v>
      </c>
      <c r="E95" s="3" t="s">
        <v>715</v>
      </c>
    </row>
    <row r="96" spans="1:5" x14ac:dyDescent="0.35">
      <c r="A96" s="16" t="s">
        <v>352</v>
      </c>
      <c r="B96" s="3" t="s">
        <v>116</v>
      </c>
      <c r="C96" s="3" t="s">
        <v>116</v>
      </c>
      <c r="D96" s="3" t="s">
        <v>130</v>
      </c>
      <c r="E96" s="3" t="s">
        <v>145</v>
      </c>
    </row>
    <row r="97" spans="1:5" x14ac:dyDescent="0.35">
      <c r="A97" s="16" t="s">
        <v>116</v>
      </c>
      <c r="B97" s="3" t="s">
        <v>116</v>
      </c>
      <c r="C97" s="3" t="s">
        <v>116</v>
      </c>
      <c r="D97" s="3" t="s">
        <v>308</v>
      </c>
      <c r="E97" s="3" t="s">
        <v>1056</v>
      </c>
    </row>
    <row r="98" spans="1:5" x14ac:dyDescent="0.35">
      <c r="A98" s="16" t="s">
        <v>354</v>
      </c>
      <c r="B98" s="3" t="s">
        <v>116</v>
      </c>
      <c r="C98" s="3" t="s">
        <v>116</v>
      </c>
      <c r="D98" s="3" t="s">
        <v>130</v>
      </c>
      <c r="E98" s="3" t="s">
        <v>121</v>
      </c>
    </row>
    <row r="99" spans="1:5" x14ac:dyDescent="0.35">
      <c r="A99" s="16" t="s">
        <v>116</v>
      </c>
      <c r="B99" s="3" t="s">
        <v>116</v>
      </c>
      <c r="C99" s="3" t="s">
        <v>116</v>
      </c>
      <c r="D99" s="3" t="s">
        <v>1273</v>
      </c>
      <c r="E99" s="3" t="s">
        <v>724</v>
      </c>
    </row>
    <row r="100" spans="1:5" x14ac:dyDescent="0.35">
      <c r="A100" s="16" t="s">
        <v>359</v>
      </c>
      <c r="B100" s="3" t="s">
        <v>116</v>
      </c>
      <c r="C100" s="3" t="s">
        <v>116</v>
      </c>
      <c r="D100" s="3" t="s">
        <v>313</v>
      </c>
      <c r="E100" s="3" t="s">
        <v>129</v>
      </c>
    </row>
    <row r="101" spans="1:5" x14ac:dyDescent="0.35">
      <c r="A101" s="16" t="s">
        <v>116</v>
      </c>
      <c r="B101" s="3" t="s">
        <v>116</v>
      </c>
      <c r="C101" s="3" t="s">
        <v>116</v>
      </c>
      <c r="D101" s="3" t="s">
        <v>1274</v>
      </c>
      <c r="E101" s="3" t="s">
        <v>1275</v>
      </c>
    </row>
    <row r="102" spans="1:5" x14ac:dyDescent="0.35">
      <c r="A102" s="16" t="s">
        <v>364</v>
      </c>
      <c r="B102" s="3" t="s">
        <v>116</v>
      </c>
      <c r="C102" s="3" t="s">
        <v>116</v>
      </c>
      <c r="D102" s="3" t="s">
        <v>178</v>
      </c>
      <c r="E102" s="3" t="s">
        <v>300</v>
      </c>
    </row>
    <row r="103" spans="1:5" x14ac:dyDescent="0.35">
      <c r="A103" s="16" t="s">
        <v>116</v>
      </c>
      <c r="B103" s="3" t="s">
        <v>116</v>
      </c>
      <c r="C103" s="3" t="s">
        <v>116</v>
      </c>
      <c r="D103" s="3" t="s">
        <v>536</v>
      </c>
      <c r="E103" s="3" t="s">
        <v>1254</v>
      </c>
    </row>
    <row r="104" spans="1:5" x14ac:dyDescent="0.35">
      <c r="A104" s="16" t="s">
        <v>368</v>
      </c>
      <c r="B104" s="3" t="s">
        <v>116</v>
      </c>
      <c r="C104" s="3" t="s">
        <v>116</v>
      </c>
      <c r="D104" s="3" t="s">
        <v>116</v>
      </c>
      <c r="E104" s="3" t="s">
        <v>538</v>
      </c>
    </row>
    <row r="105" spans="1:5" x14ac:dyDescent="0.35">
      <c r="A105" s="16" t="s">
        <v>116</v>
      </c>
      <c r="B105" s="3" t="s">
        <v>116</v>
      </c>
      <c r="C105" s="3" t="s">
        <v>116</v>
      </c>
      <c r="D105" s="3" t="s">
        <v>116</v>
      </c>
      <c r="E105" s="3" t="s">
        <v>1276</v>
      </c>
    </row>
    <row r="106" spans="1:5" x14ac:dyDescent="0.35">
      <c r="A106" s="16" t="s">
        <v>370</v>
      </c>
      <c r="B106" s="3" t="s">
        <v>116</v>
      </c>
      <c r="C106" s="3" t="s">
        <v>116</v>
      </c>
      <c r="D106" s="3" t="s">
        <v>116</v>
      </c>
      <c r="E106" s="3" t="s">
        <v>540</v>
      </c>
    </row>
    <row r="107" spans="1:5" x14ac:dyDescent="0.35">
      <c r="A107" s="16" t="s">
        <v>116</v>
      </c>
      <c r="B107" s="3" t="s">
        <v>116</v>
      </c>
      <c r="C107" s="3" t="s">
        <v>116</v>
      </c>
      <c r="D107" s="3" t="s">
        <v>116</v>
      </c>
      <c r="E107" s="3" t="s">
        <v>541</v>
      </c>
    </row>
    <row r="108" spans="1:5" x14ac:dyDescent="0.35">
      <c r="A108" s="16" t="s">
        <v>373</v>
      </c>
      <c r="B108" s="3" t="s">
        <v>116</v>
      </c>
      <c r="C108" s="3" t="s">
        <v>116</v>
      </c>
      <c r="D108" s="3" t="s">
        <v>116</v>
      </c>
      <c r="E108" s="3" t="s">
        <v>540</v>
      </c>
    </row>
    <row r="109" spans="1:5" x14ac:dyDescent="0.35">
      <c r="A109" s="16" t="s">
        <v>116</v>
      </c>
      <c r="B109" s="3" t="s">
        <v>116</v>
      </c>
      <c r="C109" s="3" t="s">
        <v>116</v>
      </c>
      <c r="D109" s="3" t="s">
        <v>116</v>
      </c>
      <c r="E109" s="3" t="s">
        <v>806</v>
      </c>
    </row>
    <row r="110" spans="1:5" x14ac:dyDescent="0.35">
      <c r="A110" s="16" t="s">
        <v>375</v>
      </c>
      <c r="B110" s="3" t="s">
        <v>116</v>
      </c>
      <c r="C110" s="3" t="s">
        <v>116</v>
      </c>
      <c r="D110" s="3" t="s">
        <v>116</v>
      </c>
      <c r="E110" s="3" t="s">
        <v>371</v>
      </c>
    </row>
    <row r="111" spans="1:5" x14ac:dyDescent="0.35">
      <c r="A111" s="16" t="s">
        <v>116</v>
      </c>
      <c r="B111" s="3" t="s">
        <v>116</v>
      </c>
      <c r="C111" s="3" t="s">
        <v>116</v>
      </c>
      <c r="D111" s="3" t="s">
        <v>116</v>
      </c>
      <c r="E111" s="3" t="s">
        <v>1277</v>
      </c>
    </row>
    <row r="112" spans="1:5" x14ac:dyDescent="0.35">
      <c r="A112" s="16" t="s">
        <v>377</v>
      </c>
      <c r="B112" s="3" t="s">
        <v>1278</v>
      </c>
      <c r="C112" s="3" t="s">
        <v>1279</v>
      </c>
      <c r="D112" s="3" t="s">
        <v>1280</v>
      </c>
      <c r="E112" s="3" t="s">
        <v>1281</v>
      </c>
    </row>
    <row r="113" spans="1:5" x14ac:dyDescent="0.35">
      <c r="A113" s="16" t="s">
        <v>116</v>
      </c>
      <c r="B113" s="3" t="s">
        <v>1282</v>
      </c>
      <c r="C113" s="3" t="s">
        <v>1283</v>
      </c>
      <c r="D113" s="3" t="s">
        <v>1284</v>
      </c>
      <c r="E113" s="3" t="s">
        <v>1285</v>
      </c>
    </row>
    <row r="114" spans="1:5" x14ac:dyDescent="0.35">
      <c r="A114" s="16" t="s">
        <v>116</v>
      </c>
      <c r="B114" s="3" t="s">
        <v>116</v>
      </c>
      <c r="C114" s="3" t="s">
        <v>116</v>
      </c>
      <c r="D114" s="3" t="s">
        <v>116</v>
      </c>
      <c r="E114" s="3" t="s">
        <v>116</v>
      </c>
    </row>
    <row r="115" spans="1:5" x14ac:dyDescent="0.35">
      <c r="A115" s="16" t="s">
        <v>386</v>
      </c>
      <c r="B115" s="3" t="s">
        <v>1286</v>
      </c>
      <c r="C115" s="3" t="s">
        <v>1287</v>
      </c>
      <c r="D115" s="3" t="s">
        <v>1288</v>
      </c>
      <c r="E115" s="3" t="s">
        <v>1289</v>
      </c>
    </row>
    <row r="116" spans="1:5" x14ac:dyDescent="0.35">
      <c r="A116" s="56" t="s">
        <v>391</v>
      </c>
      <c r="B116" s="57" t="s">
        <v>627</v>
      </c>
      <c r="C116" s="57" t="s">
        <v>706</v>
      </c>
      <c r="D116" s="57" t="s">
        <v>557</v>
      </c>
      <c r="E116" s="57" t="s">
        <v>1175</v>
      </c>
    </row>
    <row r="117" spans="1:5" x14ac:dyDescent="0.35">
      <c r="A117" s="110" t="s">
        <v>1290</v>
      </c>
      <c r="B117" s="110"/>
      <c r="C117" s="110"/>
      <c r="D117" s="110"/>
      <c r="E117" s="110"/>
    </row>
  </sheetData>
  <mergeCells count="2">
    <mergeCell ref="A117:E117"/>
    <mergeCell ref="A1:E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5FBC-BF98-44A4-A80E-53E5F2CB7340}">
  <dimension ref="A1:E20"/>
  <sheetViews>
    <sheetView workbookViewId="0">
      <selection activeCell="A2" sqref="A2"/>
    </sheetView>
  </sheetViews>
  <sheetFormatPr defaultRowHeight="12.5" x14ac:dyDescent="0.25"/>
  <cols>
    <col min="1" max="1" width="49.7265625" style="16" customWidth="1"/>
    <col min="2" max="5" width="24.6328125" style="6" customWidth="1"/>
    <col min="6" max="16384" width="8.7265625" style="16"/>
  </cols>
  <sheetData>
    <row r="1" spans="1:5" x14ac:dyDescent="0.25">
      <c r="A1" s="94" t="s">
        <v>89</v>
      </c>
      <c r="B1" s="94"/>
      <c r="C1" s="94"/>
      <c r="D1" s="94"/>
      <c r="E1" s="94"/>
    </row>
    <row r="2" spans="1:5" ht="25" x14ac:dyDescent="0.25">
      <c r="A2" s="15"/>
      <c r="B2" s="17" t="s">
        <v>67</v>
      </c>
      <c r="C2" s="17" t="s">
        <v>74</v>
      </c>
      <c r="D2" s="17" t="s">
        <v>68</v>
      </c>
      <c r="E2" s="17" t="s">
        <v>69</v>
      </c>
    </row>
    <row r="3" spans="1:5" x14ac:dyDescent="0.25">
      <c r="A3" s="15" t="s">
        <v>28</v>
      </c>
      <c r="B3" s="6">
        <v>0.27</v>
      </c>
      <c r="C3" s="6">
        <v>0.36099999999999999</v>
      </c>
      <c r="D3" s="6">
        <v>0.152</v>
      </c>
      <c r="E3" s="6">
        <v>0.27836050000000001</v>
      </c>
    </row>
    <row r="4" spans="1:5" x14ac:dyDescent="0.25">
      <c r="A4" s="15" t="s">
        <v>32</v>
      </c>
      <c r="B4" s="6">
        <v>0.23499999999999999</v>
      </c>
      <c r="C4" s="6">
        <v>0.33700000000000002</v>
      </c>
      <c r="D4" s="6">
        <v>7.8E-2</v>
      </c>
      <c r="E4" s="6">
        <v>0.20545769999999999</v>
      </c>
    </row>
    <row r="5" spans="1:5" x14ac:dyDescent="0.25">
      <c r="A5" s="15" t="s">
        <v>33</v>
      </c>
      <c r="B5" s="6">
        <v>0.316</v>
      </c>
      <c r="C5" s="6">
        <v>0.41199999999999998</v>
      </c>
      <c r="D5" s="6">
        <v>0.16400000000000001</v>
      </c>
      <c r="E5" s="6">
        <v>0.45098300000000002</v>
      </c>
    </row>
    <row r="6" spans="1:5" x14ac:dyDescent="0.25">
      <c r="A6" s="15" t="s">
        <v>34</v>
      </c>
      <c r="B6" s="6">
        <v>0.379</v>
      </c>
      <c r="C6" s="6">
        <v>0.49299999999999999</v>
      </c>
      <c r="D6" s="6">
        <v>0.21</v>
      </c>
      <c r="E6" s="6">
        <v>0.41658139999999999</v>
      </c>
    </row>
    <row r="7" spans="1:5" x14ac:dyDescent="0.25">
      <c r="A7" s="16" t="s">
        <v>35</v>
      </c>
      <c r="B7" s="6">
        <v>0.41799999999999998</v>
      </c>
      <c r="C7" s="6">
        <v>0.36399999999999999</v>
      </c>
      <c r="D7" s="6">
        <v>0.189</v>
      </c>
      <c r="E7" s="6">
        <v>0.32026520000000003</v>
      </c>
    </row>
    <row r="8" spans="1:5" x14ac:dyDescent="0.25">
      <c r="A8" s="15" t="s">
        <v>36</v>
      </c>
      <c r="B8" s="6">
        <v>0.22700000000000001</v>
      </c>
      <c r="C8" s="6">
        <v>0.32200000000000001</v>
      </c>
      <c r="D8" s="6">
        <v>0.13900000000000001</v>
      </c>
      <c r="E8" s="6">
        <v>0.2132627</v>
      </c>
    </row>
    <row r="9" spans="1:5" x14ac:dyDescent="0.25">
      <c r="A9" s="16" t="s">
        <v>44</v>
      </c>
      <c r="B9" s="6">
        <v>0.44600000000000001</v>
      </c>
      <c r="C9" s="6">
        <v>0.48</v>
      </c>
      <c r="D9" s="6">
        <v>0.188</v>
      </c>
      <c r="E9" s="6">
        <v>0.41908649999999997</v>
      </c>
    </row>
    <row r="10" spans="1:5" x14ac:dyDescent="0.25">
      <c r="A10" s="16" t="s">
        <v>43</v>
      </c>
      <c r="B10" s="6">
        <v>0.35599999999999998</v>
      </c>
      <c r="C10" s="6">
        <v>0.42299999999999999</v>
      </c>
      <c r="D10" s="6">
        <v>0.187</v>
      </c>
      <c r="E10" s="6">
        <v>0.32845659999999999</v>
      </c>
    </row>
    <row r="11" spans="1:5" x14ac:dyDescent="0.25">
      <c r="A11" s="16" t="s">
        <v>42</v>
      </c>
      <c r="B11" s="6">
        <v>0.17699999999999999</v>
      </c>
      <c r="C11" s="6">
        <v>0.27900000000000003</v>
      </c>
      <c r="D11" s="6">
        <v>0.11</v>
      </c>
      <c r="E11" s="6">
        <v>0.19748180000000001</v>
      </c>
    </row>
    <row r="12" spans="1:5" x14ac:dyDescent="0.25">
      <c r="A12" s="16" t="s">
        <v>41</v>
      </c>
      <c r="B12" s="6">
        <v>0.107</v>
      </c>
      <c r="C12" s="6">
        <v>0.32100000000000001</v>
      </c>
      <c r="D12" s="6">
        <v>0.09</v>
      </c>
      <c r="E12" s="6">
        <v>0.13942280000000001</v>
      </c>
    </row>
    <row r="13" spans="1:5" x14ac:dyDescent="0.25">
      <c r="A13" s="15" t="s">
        <v>39</v>
      </c>
      <c r="B13" s="6">
        <v>0.23200000000000001</v>
      </c>
      <c r="C13" s="6">
        <v>0.33200000000000002</v>
      </c>
      <c r="D13" s="6">
        <v>0.14699999999999999</v>
      </c>
      <c r="E13" s="6">
        <v>0.2472857</v>
      </c>
    </row>
    <row r="14" spans="1:5" x14ac:dyDescent="0.25">
      <c r="A14" s="15" t="s">
        <v>40</v>
      </c>
      <c r="B14" s="6">
        <v>0.308</v>
      </c>
      <c r="C14" s="6">
        <v>0.39400000000000002</v>
      </c>
      <c r="D14" s="6">
        <v>0.16500000000000001</v>
      </c>
      <c r="E14" s="6">
        <v>0.30872500000000003</v>
      </c>
    </row>
    <row r="15" spans="1:5" x14ac:dyDescent="0.25">
      <c r="A15" s="16" t="s">
        <v>45</v>
      </c>
      <c r="B15" s="6">
        <v>0.38900000000000001</v>
      </c>
      <c r="C15" s="6">
        <v>0.39700000000000002</v>
      </c>
      <c r="D15" s="6">
        <v>0.19500000000000001</v>
      </c>
      <c r="E15" s="6">
        <v>0.42253489999999999</v>
      </c>
    </row>
    <row r="16" spans="1:5" x14ac:dyDescent="0.25">
      <c r="A16" s="16" t="s">
        <v>46</v>
      </c>
      <c r="B16" s="6">
        <v>0.32</v>
      </c>
      <c r="C16" s="6">
        <v>0.435</v>
      </c>
      <c r="D16" s="6">
        <v>0.16900000000000001</v>
      </c>
      <c r="E16" s="6">
        <v>0.30711090000000002</v>
      </c>
    </row>
    <row r="17" spans="1:5" x14ac:dyDescent="0.25">
      <c r="A17" s="16" t="s">
        <v>47</v>
      </c>
      <c r="B17" s="6">
        <v>0.248</v>
      </c>
      <c r="C17" s="6">
        <v>0.36099999999999999</v>
      </c>
      <c r="D17" s="6">
        <v>0.124</v>
      </c>
      <c r="E17" s="6">
        <v>0.2162423</v>
      </c>
    </row>
    <row r="18" spans="1:5" x14ac:dyDescent="0.25">
      <c r="A18" s="16" t="s">
        <v>48</v>
      </c>
      <c r="B18" s="6">
        <v>0.17499999999999999</v>
      </c>
      <c r="C18" s="6">
        <v>0.29499999999999998</v>
      </c>
      <c r="D18" s="6">
        <v>0.126</v>
      </c>
      <c r="E18" s="6">
        <v>0.1695526</v>
      </c>
    </row>
    <row r="19" spans="1:5" x14ac:dyDescent="0.25">
      <c r="A19" s="16" t="s">
        <v>49</v>
      </c>
      <c r="B19" s="6">
        <v>0.114</v>
      </c>
      <c r="C19" s="6">
        <v>0.28000000000000003</v>
      </c>
      <c r="D19" s="6">
        <v>8.8999999999999996E-2</v>
      </c>
      <c r="E19" s="6">
        <v>0.12564990000000001</v>
      </c>
    </row>
    <row r="20" spans="1:5" ht="13" x14ac:dyDescent="0.3">
      <c r="A20" s="112" t="s">
        <v>65</v>
      </c>
      <c r="B20" s="101"/>
      <c r="C20" s="101"/>
      <c r="D20" s="101"/>
      <c r="E20" s="101"/>
    </row>
  </sheetData>
  <mergeCells count="2">
    <mergeCell ref="A20:E20"/>
    <mergeCell ref="A1:E1"/>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34C0B-7914-4970-AE18-A85BD5AA26D6}">
  <dimension ref="B1:N34"/>
  <sheetViews>
    <sheetView workbookViewId="0">
      <selection activeCell="B4" sqref="B4:B14"/>
    </sheetView>
  </sheetViews>
  <sheetFormatPr defaultRowHeight="12.5" x14ac:dyDescent="0.25"/>
  <cols>
    <col min="1" max="1" width="8.7265625" style="16"/>
    <col min="2" max="2" width="97.7265625" style="15" bestFit="1" customWidth="1"/>
    <col min="3" max="6" width="14.54296875" style="15" customWidth="1"/>
    <col min="7" max="14" width="8.7265625" style="15"/>
    <col min="15" max="16384" width="8.7265625" style="16"/>
  </cols>
  <sheetData>
    <row r="1" spans="2:14" ht="13" x14ac:dyDescent="0.3">
      <c r="B1" s="51" t="s">
        <v>1195</v>
      </c>
    </row>
    <row r="2" spans="2:14" x14ac:dyDescent="0.25">
      <c r="C2" s="15" t="s">
        <v>28</v>
      </c>
      <c r="G2" s="15" t="s">
        <v>1188</v>
      </c>
      <c r="K2" s="15" t="s">
        <v>1189</v>
      </c>
    </row>
    <row r="3" spans="2:14" x14ac:dyDescent="0.25">
      <c r="C3" s="15" t="s">
        <v>917</v>
      </c>
      <c r="D3" s="15" t="s">
        <v>918</v>
      </c>
      <c r="E3" s="15" t="s">
        <v>919</v>
      </c>
      <c r="F3" s="15" t="s">
        <v>920</v>
      </c>
      <c r="G3" s="15" t="s">
        <v>917</v>
      </c>
      <c r="H3" s="15" t="s">
        <v>918</v>
      </c>
      <c r="I3" s="15" t="s">
        <v>919</v>
      </c>
      <c r="J3" s="15" t="s">
        <v>920</v>
      </c>
      <c r="K3" s="15" t="s">
        <v>917</v>
      </c>
      <c r="L3" s="15" t="s">
        <v>918</v>
      </c>
      <c r="M3" s="15" t="s">
        <v>919</v>
      </c>
      <c r="N3" s="15" t="s">
        <v>920</v>
      </c>
    </row>
    <row r="4" spans="2:14" x14ac:dyDescent="0.25">
      <c r="B4" s="15" t="s">
        <v>2</v>
      </c>
      <c r="C4" s="47">
        <v>4.41029E-2</v>
      </c>
      <c r="D4" s="47">
        <v>-4.8043000000000002E-2</v>
      </c>
      <c r="E4" s="47">
        <v>1.09275E-2</v>
      </c>
      <c r="F4" s="47">
        <v>-7.8911400000000007E-2</v>
      </c>
      <c r="G4" s="47">
        <v>3.4850100000000002E-2</v>
      </c>
      <c r="H4" s="47">
        <v>-1.0437999999999999E-3</v>
      </c>
      <c r="I4" s="47">
        <v>-2.3360499999999999E-2</v>
      </c>
      <c r="J4" s="47">
        <v>-0.1711879</v>
      </c>
      <c r="K4" s="47">
        <v>0.13211619999999999</v>
      </c>
      <c r="L4" s="47">
        <v>-9.85153E-2</v>
      </c>
      <c r="M4" s="47">
        <v>1.9297000000000002E-2</v>
      </c>
      <c r="N4" s="47">
        <v>-3.4977399999999999E-2</v>
      </c>
    </row>
    <row r="5" spans="2:14" x14ac:dyDescent="0.25">
      <c r="B5" s="15" t="s">
        <v>4</v>
      </c>
      <c r="C5" s="47">
        <v>-5.6275499999999999E-2</v>
      </c>
      <c r="D5" s="47">
        <v>-8.5111300000000001E-2</v>
      </c>
      <c r="E5" s="47">
        <v>-4.8191299999999999E-2</v>
      </c>
      <c r="F5" s="47">
        <v>-9.7939700000000005E-2</v>
      </c>
      <c r="G5" s="47">
        <v>-1.9822699999999999E-2</v>
      </c>
      <c r="H5" s="47">
        <v>-8.2028400000000001E-2</v>
      </c>
      <c r="I5" s="47">
        <v>-0.1001729</v>
      </c>
      <c r="J5" s="47">
        <v>-8.2603099999999999E-2</v>
      </c>
      <c r="K5" s="47">
        <v>0.1217095</v>
      </c>
      <c r="L5" s="47">
        <v>-7.1737999999999996E-2</v>
      </c>
      <c r="M5" s="47">
        <v>-6.2660800000000003E-2</v>
      </c>
      <c r="N5" s="47">
        <v>-0.1196562</v>
      </c>
    </row>
    <row r="6" spans="2:14" x14ac:dyDescent="0.25">
      <c r="B6" s="15" t="s">
        <v>6</v>
      </c>
      <c r="C6" s="47">
        <v>-8.7981900000000002E-2</v>
      </c>
      <c r="D6" s="47">
        <v>-0.17669899999999999</v>
      </c>
      <c r="E6" s="47">
        <v>-0.1232815</v>
      </c>
      <c r="F6" s="47">
        <v>-0.17382310000000001</v>
      </c>
      <c r="G6" s="47">
        <v>-8.3057300000000001E-2</v>
      </c>
      <c r="H6" s="47">
        <v>-0.19617509999999999</v>
      </c>
      <c r="I6" s="47">
        <v>-0.17953340000000001</v>
      </c>
      <c r="J6" s="47">
        <v>-0.2065167</v>
      </c>
      <c r="K6" s="47">
        <v>0.13813139999999999</v>
      </c>
      <c r="L6" s="47">
        <v>-4.8806299999999997E-2</v>
      </c>
      <c r="M6" s="47">
        <v>-7.9288499999999998E-2</v>
      </c>
      <c r="N6" s="47">
        <v>-0.17756</v>
      </c>
    </row>
    <row r="7" spans="2:14" x14ac:dyDescent="0.25">
      <c r="B7" s="15" t="s">
        <v>8</v>
      </c>
      <c r="C7" s="47">
        <v>-1.8847099999999999E-2</v>
      </c>
      <c r="D7" s="47">
        <v>-2.8635000000000001E-2</v>
      </c>
      <c r="E7" s="47">
        <v>0.1464905</v>
      </c>
      <c r="F7" s="47">
        <v>0.21625849999999999</v>
      </c>
      <c r="G7" s="47">
        <v>-4.0789800000000001E-2</v>
      </c>
      <c r="H7" s="47">
        <v>-0.1158719</v>
      </c>
      <c r="I7" s="47">
        <v>-0.12359439999999999</v>
      </c>
      <c r="J7" s="47">
        <v>-3.5173799999999998E-2</v>
      </c>
      <c r="K7" s="47">
        <v>0.30464269999999999</v>
      </c>
      <c r="L7" s="47">
        <v>0.30690119999999999</v>
      </c>
      <c r="M7" s="47">
        <v>0.42140430000000001</v>
      </c>
      <c r="N7" s="47">
        <v>0.34345189999999998</v>
      </c>
    </row>
    <row r="8" spans="2:14" x14ac:dyDescent="0.25">
      <c r="B8" s="15" t="s">
        <v>10</v>
      </c>
      <c r="C8" s="47">
        <v>-5.9818099999999999E-2</v>
      </c>
      <c r="D8" s="47">
        <v>-8.2497299999999996E-2</v>
      </c>
      <c r="E8" s="47">
        <v>-7.75811E-2</v>
      </c>
      <c r="F8" s="47">
        <v>-9.0980099999999994E-2</v>
      </c>
      <c r="G8" s="47">
        <v>-4.13163E-2</v>
      </c>
      <c r="H8" s="47">
        <v>-0.1058851</v>
      </c>
      <c r="I8" s="47">
        <v>-0.1150461</v>
      </c>
      <c r="J8" s="47">
        <v>-5.4900499999999998E-2</v>
      </c>
      <c r="K8" s="47">
        <v>7.4120099999999994E-2</v>
      </c>
      <c r="L8" s="47">
        <v>-6.4132900000000007E-2</v>
      </c>
      <c r="M8" s="47">
        <v>-0.1316418</v>
      </c>
      <c r="N8" s="47">
        <v>-0.1163154</v>
      </c>
    </row>
    <row r="9" spans="2:14" x14ac:dyDescent="0.25">
      <c r="B9" s="15" t="s">
        <v>12</v>
      </c>
      <c r="C9" s="47">
        <v>-8.7443E-3</v>
      </c>
      <c r="D9" s="47">
        <v>-6.6361299999999998E-2</v>
      </c>
      <c r="E9" s="47">
        <v>-2.248E-2</v>
      </c>
      <c r="F9" s="47">
        <v>-2.0112000000000001E-2</v>
      </c>
      <c r="G9" s="47">
        <v>-1.5698299999999998E-2</v>
      </c>
      <c r="H9" s="47">
        <v>-5.2817200000000002E-2</v>
      </c>
      <c r="I9" s="47">
        <v>-7.4096499999999996E-2</v>
      </c>
      <c r="J9" s="47">
        <v>-0.1058216</v>
      </c>
      <c r="K9" s="47">
        <v>0.13303580000000001</v>
      </c>
      <c r="L9" s="47">
        <v>4.6209699999999999E-2</v>
      </c>
      <c r="M9" s="47">
        <v>6.5447999999999999E-3</v>
      </c>
      <c r="N9" s="47">
        <v>-2.9031999999999999E-3</v>
      </c>
    </row>
    <row r="10" spans="2:14" x14ac:dyDescent="0.25">
      <c r="B10" s="15" t="s">
        <v>14</v>
      </c>
      <c r="C10" s="47">
        <v>1.5578E-2</v>
      </c>
      <c r="D10" s="47">
        <v>-5.7958700000000002E-2</v>
      </c>
      <c r="E10" s="47">
        <v>-4.65543E-2</v>
      </c>
      <c r="F10" s="47">
        <v>-4.2093600000000002E-2</v>
      </c>
      <c r="G10" s="47">
        <v>2.2392100000000002E-2</v>
      </c>
      <c r="H10" s="47">
        <v>-1.66281E-2</v>
      </c>
      <c r="I10" s="47">
        <v>-9.9417900000000003E-2</v>
      </c>
      <c r="J10" s="47">
        <v>-3.01803E-2</v>
      </c>
      <c r="K10" s="47">
        <v>0.1217454</v>
      </c>
      <c r="L10" s="47">
        <v>-6.7825999999999997E-3</v>
      </c>
      <c r="M10" s="47">
        <v>-2.54962E-2</v>
      </c>
      <c r="N10" s="47">
        <v>-7.1498800000000001E-2</v>
      </c>
    </row>
    <row r="11" spans="2:14" x14ac:dyDescent="0.25">
      <c r="B11" s="15" t="s">
        <v>16</v>
      </c>
      <c r="C11" s="47">
        <v>3.4694099999999999E-2</v>
      </c>
      <c r="D11" s="47">
        <v>-0.18396799999999999</v>
      </c>
      <c r="E11" s="47">
        <v>-0.1419578</v>
      </c>
      <c r="F11" s="47">
        <v>-0.14841699999999999</v>
      </c>
      <c r="G11" s="47">
        <v>-1.94077E-2</v>
      </c>
      <c r="H11" s="47">
        <v>-0.21558240000000001</v>
      </c>
      <c r="I11" s="47">
        <v>-0.2214342</v>
      </c>
      <c r="J11" s="47">
        <v>-9.7293099999999993E-2</v>
      </c>
      <c r="K11" s="47">
        <v>0.1443035</v>
      </c>
      <c r="L11" s="47">
        <v>-0.1287922</v>
      </c>
      <c r="M11" s="47">
        <v>-8.8741500000000001E-2</v>
      </c>
      <c r="N11" s="47">
        <v>-0.13511129999999999</v>
      </c>
    </row>
    <row r="12" spans="2:14" x14ac:dyDescent="0.25">
      <c r="B12" s="15" t="s">
        <v>18</v>
      </c>
      <c r="C12" s="47">
        <v>8.1108200000000005E-2</v>
      </c>
      <c r="D12" s="47">
        <v>1.4830100000000001E-2</v>
      </c>
      <c r="E12" s="47">
        <v>2.71524E-2</v>
      </c>
      <c r="F12" s="47">
        <v>1.55307E-2</v>
      </c>
      <c r="G12" s="47">
        <v>3.80367E-2</v>
      </c>
      <c r="H12" s="47">
        <v>3.5361099999999999E-2</v>
      </c>
      <c r="I12" s="47">
        <v>3.8571999999999999E-3</v>
      </c>
      <c r="J12" s="47">
        <v>1.02719E-2</v>
      </c>
      <c r="K12" s="47">
        <v>0.23157459999999999</v>
      </c>
      <c r="L12" s="47">
        <v>-2.1150499999999999E-2</v>
      </c>
      <c r="M12" s="47">
        <v>1.4543199999999999E-2</v>
      </c>
      <c r="N12" s="47">
        <v>-5.3733000000000001E-3</v>
      </c>
    </row>
    <row r="13" spans="2:14" x14ac:dyDescent="0.25">
      <c r="B13" s="15" t="s">
        <v>20</v>
      </c>
      <c r="C13" s="47">
        <v>4.3902799999999999E-2</v>
      </c>
      <c r="D13" s="47">
        <v>-0.151757</v>
      </c>
      <c r="E13" s="47">
        <v>-8.3606700000000006E-2</v>
      </c>
      <c r="F13" s="47">
        <v>-5.5039499999999998E-2</v>
      </c>
      <c r="G13" s="47">
        <v>-1.6435200000000001E-2</v>
      </c>
      <c r="H13" s="47">
        <v>-0.1358231</v>
      </c>
      <c r="I13" s="47">
        <v>-0.11756900000000001</v>
      </c>
      <c r="J13" s="47">
        <v>-9.63701E-2</v>
      </c>
      <c r="K13" s="47">
        <v>0.18911040000000001</v>
      </c>
      <c r="L13" s="47">
        <v>-0.14218610000000001</v>
      </c>
      <c r="M13" s="47">
        <v>-6.3011899999999996E-2</v>
      </c>
      <c r="N13" s="47">
        <v>-5.5831100000000002E-2</v>
      </c>
    </row>
    <row r="14" spans="2:14" x14ac:dyDescent="0.25">
      <c r="B14" s="15" t="s">
        <v>22</v>
      </c>
      <c r="C14" s="47">
        <v>0.12557750000000001</v>
      </c>
      <c r="D14" s="47">
        <v>1.24458E-2</v>
      </c>
      <c r="E14" s="47">
        <v>7.8877000000000003E-2</v>
      </c>
      <c r="F14" s="47">
        <v>5.8026800000000003E-2</v>
      </c>
      <c r="G14" s="47">
        <v>0.1188414</v>
      </c>
      <c r="H14" s="47">
        <v>-5.5119899999999999E-2</v>
      </c>
      <c r="I14" s="47">
        <v>-6.7820800000000001E-2</v>
      </c>
      <c r="J14" s="47">
        <v>-0.21667939999999999</v>
      </c>
      <c r="K14" s="47">
        <v>0.19674849999999999</v>
      </c>
      <c r="L14" s="47">
        <v>0.2914737</v>
      </c>
      <c r="M14" s="47">
        <v>0.27521950000000001</v>
      </c>
      <c r="N14" s="47">
        <v>0.18765699999999999</v>
      </c>
    </row>
    <row r="15" spans="2:14" x14ac:dyDescent="0.25">
      <c r="C15" s="47"/>
      <c r="D15" s="47"/>
      <c r="E15" s="47"/>
      <c r="F15" s="47"/>
      <c r="G15" s="47"/>
      <c r="H15" s="47"/>
      <c r="I15" s="47"/>
      <c r="J15" s="47"/>
      <c r="K15" s="47"/>
      <c r="L15" s="47"/>
      <c r="M15" s="47"/>
      <c r="N15" s="47"/>
    </row>
    <row r="16" spans="2:14" x14ac:dyDescent="0.25">
      <c r="B16" s="46" t="s">
        <v>914</v>
      </c>
      <c r="C16" s="47">
        <v>0.3889514</v>
      </c>
      <c r="D16" s="47">
        <v>0.3206098</v>
      </c>
      <c r="E16" s="47">
        <v>0.3599831</v>
      </c>
      <c r="F16" s="47">
        <v>0.33475840000000001</v>
      </c>
    </row>
    <row r="17" spans="2:6" x14ac:dyDescent="0.25">
      <c r="B17" s="46" t="s">
        <v>1194</v>
      </c>
      <c r="C17" s="47">
        <v>0.27996070000000001</v>
      </c>
      <c r="D17" s="47">
        <v>0.2352448</v>
      </c>
      <c r="E17" s="47">
        <v>0.2549497</v>
      </c>
      <c r="F17" s="47">
        <v>0.24280460000000001</v>
      </c>
    </row>
    <row r="18" spans="2:6" x14ac:dyDescent="0.25">
      <c r="B18" s="46" t="s">
        <v>916</v>
      </c>
      <c r="C18" s="47">
        <v>0.33108789999999999</v>
      </c>
      <c r="D18" s="47">
        <v>0.44414540000000002</v>
      </c>
      <c r="E18" s="47">
        <v>0.3850672</v>
      </c>
      <c r="F18" s="47">
        <v>0.42243700000000001</v>
      </c>
    </row>
    <row r="19" spans="2:6" x14ac:dyDescent="0.25">
      <c r="C19" s="15" t="s">
        <v>1190</v>
      </c>
      <c r="D19" s="15" t="s">
        <v>1191</v>
      </c>
      <c r="E19" s="15" t="s">
        <v>1192</v>
      </c>
      <c r="F19" s="15" t="s">
        <v>1193</v>
      </c>
    </row>
    <row r="20" spans="2:6" x14ac:dyDescent="0.25">
      <c r="B20" s="15" t="s">
        <v>2</v>
      </c>
      <c r="C20" s="47">
        <v>-3.97027E-2</v>
      </c>
      <c r="D20" s="47">
        <v>-5.6782800000000001E-2</v>
      </c>
      <c r="E20" s="47">
        <v>1.8849500000000002E-2</v>
      </c>
      <c r="F20" s="47">
        <v>-3.2648900000000002E-2</v>
      </c>
    </row>
    <row r="21" spans="2:6" x14ac:dyDescent="0.25">
      <c r="B21" s="15" t="s">
        <v>4</v>
      </c>
      <c r="C21" s="47">
        <v>-5.9150899999999999E-2</v>
      </c>
      <c r="D21" s="47">
        <v>-0.117036</v>
      </c>
      <c r="E21" s="47">
        <v>-5.0585900000000003E-2</v>
      </c>
      <c r="F21" s="47">
        <v>-5.09779E-2</v>
      </c>
    </row>
    <row r="22" spans="2:6" x14ac:dyDescent="0.25">
      <c r="B22" s="15" t="s">
        <v>6</v>
      </c>
      <c r="C22" s="47">
        <v>-5.8080399999999997E-2</v>
      </c>
      <c r="D22" s="47">
        <v>-0.23315140000000001</v>
      </c>
      <c r="E22" s="47">
        <v>-0.13122220000000001</v>
      </c>
      <c r="F22" s="47">
        <v>-9.7231999999999999E-2</v>
      </c>
    </row>
    <row r="23" spans="2:6" x14ac:dyDescent="0.25">
      <c r="B23" s="15" t="s">
        <v>8</v>
      </c>
      <c r="C23" s="47">
        <v>1.9167400000000001E-2</v>
      </c>
      <c r="D23" s="47">
        <v>-3.9057300000000003E-2</v>
      </c>
      <c r="E23" s="47">
        <v>0.13739480000000001</v>
      </c>
      <c r="F23" s="47">
        <v>0.17695449999999999</v>
      </c>
    </row>
    <row r="24" spans="2:6" x14ac:dyDescent="0.25">
      <c r="B24" s="15" t="s">
        <v>10</v>
      </c>
      <c r="C24" s="47">
        <v>-7.0664699999999997E-2</v>
      </c>
      <c r="D24" s="47">
        <v>-0.12518290000000001</v>
      </c>
      <c r="E24" s="47">
        <v>-5.9977000000000003E-2</v>
      </c>
      <c r="F24" s="47">
        <v>-3.5436000000000002E-2</v>
      </c>
    </row>
    <row r="25" spans="2:6" x14ac:dyDescent="0.25">
      <c r="B25" s="15" t="s">
        <v>12</v>
      </c>
      <c r="C25" s="47">
        <v>-4.73055E-2</v>
      </c>
      <c r="D25" s="47">
        <v>-5.9882299999999999E-2</v>
      </c>
      <c r="E25" s="47">
        <v>-2.9995500000000001E-2</v>
      </c>
      <c r="F25" s="47">
        <v>2.7373700000000001E-2</v>
      </c>
    </row>
    <row r="26" spans="2:6" x14ac:dyDescent="0.25">
      <c r="B26" s="15" t="s">
        <v>14</v>
      </c>
      <c r="C26" s="47">
        <v>-3.5929599999999999E-2</v>
      </c>
      <c r="D26" s="47">
        <v>-7.1543200000000001E-2</v>
      </c>
      <c r="E26" s="47">
        <v>-2.8179200000000001E-2</v>
      </c>
      <c r="F26" s="47">
        <v>-6.34348E-2</v>
      </c>
    </row>
    <row r="27" spans="2:6" x14ac:dyDescent="0.25">
      <c r="B27" s="15" t="s">
        <v>16</v>
      </c>
      <c r="C27" s="47">
        <v>-6.7169099999999995E-2</v>
      </c>
      <c r="D27" s="47">
        <v>-0.14404939999999999</v>
      </c>
      <c r="E27" s="47">
        <v>-0.14308760000000001</v>
      </c>
      <c r="F27" s="47">
        <v>-0.1187494</v>
      </c>
    </row>
    <row r="28" spans="2:6" x14ac:dyDescent="0.25">
      <c r="B28" s="15" t="s">
        <v>18</v>
      </c>
      <c r="C28" s="47">
        <v>2.6154E-2</v>
      </c>
      <c r="D28" s="47">
        <v>-1.8061500000000001E-2</v>
      </c>
      <c r="E28" s="47">
        <v>4.4778900000000003E-2</v>
      </c>
      <c r="F28" s="47">
        <v>4.3791799999999999E-2</v>
      </c>
    </row>
    <row r="29" spans="2:6" x14ac:dyDescent="0.25">
      <c r="B29" s="15" t="s">
        <v>20</v>
      </c>
      <c r="C29" s="47">
        <v>-7.7052800000000005E-2</v>
      </c>
      <c r="D29" s="47">
        <v>-0.13075629999999999</v>
      </c>
      <c r="E29" s="47">
        <v>-7.7351699999999995E-2</v>
      </c>
      <c r="F29" s="47">
        <v>-3.5214700000000002E-2</v>
      </c>
    </row>
    <row r="30" spans="2:6" x14ac:dyDescent="0.25">
      <c r="B30" s="15" t="s">
        <v>22</v>
      </c>
      <c r="C30" s="47">
        <v>8.3379999999999999E-3</v>
      </c>
      <c r="D30" s="47">
        <v>3.2943100000000003E-2</v>
      </c>
      <c r="E30" s="47">
        <v>7.4941099999999997E-2</v>
      </c>
      <c r="F30" s="47">
        <v>0.1168433</v>
      </c>
    </row>
    <row r="31" spans="2:6" x14ac:dyDescent="0.25">
      <c r="B31" s="46" t="s">
        <v>914</v>
      </c>
      <c r="C31" s="47">
        <v>0.37446610000000002</v>
      </c>
      <c r="D31" s="47">
        <v>0.31290430000000002</v>
      </c>
      <c r="E31" s="47">
        <v>0.35855320000000002</v>
      </c>
      <c r="F31" s="47">
        <v>0.33681420000000001</v>
      </c>
    </row>
    <row r="32" spans="2:6" x14ac:dyDescent="0.25">
      <c r="B32" s="46" t="s">
        <v>1194</v>
      </c>
      <c r="C32" s="47">
        <v>0.26578180000000001</v>
      </c>
      <c r="D32" s="47">
        <v>0.22872899999999999</v>
      </c>
      <c r="E32" s="47">
        <v>0.2535174</v>
      </c>
      <c r="F32" s="47">
        <v>0.3063517</v>
      </c>
    </row>
    <row r="33" spans="2:6" x14ac:dyDescent="0.25">
      <c r="B33" s="46" t="s">
        <v>916</v>
      </c>
      <c r="C33" s="47">
        <v>0.35975220000000002</v>
      </c>
      <c r="D33" s="47">
        <v>0.45836680000000002</v>
      </c>
      <c r="E33" s="47">
        <v>0.38792939999999998</v>
      </c>
      <c r="F33" s="47">
        <v>0.35683409999999999</v>
      </c>
    </row>
    <row r="34" spans="2:6" x14ac:dyDescent="0.25">
      <c r="C34" s="47"/>
      <c r="D34" s="47"/>
      <c r="E34" s="47"/>
      <c r="F34" s="47"/>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9D06B-E5DA-4430-B074-4BF84979F029}">
  <dimension ref="A1:Q84"/>
  <sheetViews>
    <sheetView topLeftCell="A75" workbookViewId="0">
      <selection activeCell="L79" sqref="L79"/>
    </sheetView>
  </sheetViews>
  <sheetFormatPr defaultRowHeight="14.5" x14ac:dyDescent="0.35"/>
  <sheetData>
    <row r="1" spans="1:9" x14ac:dyDescent="0.35">
      <c r="A1" s="128" t="s">
        <v>868</v>
      </c>
      <c r="B1" s="129"/>
      <c r="C1" s="129"/>
      <c r="D1" s="129"/>
      <c r="E1" s="129"/>
      <c r="F1" s="129"/>
      <c r="G1" s="129"/>
      <c r="H1" s="129"/>
      <c r="I1" s="129"/>
    </row>
    <row r="2" spans="1:9" x14ac:dyDescent="0.35">
      <c r="A2" s="128" t="s">
        <v>869</v>
      </c>
      <c r="B2" s="129"/>
      <c r="C2" s="129"/>
      <c r="D2" s="129"/>
      <c r="E2" s="129"/>
      <c r="F2" s="129"/>
      <c r="G2" s="129"/>
      <c r="H2" s="129"/>
      <c r="I2" s="129"/>
    </row>
    <row r="3" spans="1:9" x14ac:dyDescent="0.35">
      <c r="A3" s="128" t="s">
        <v>870</v>
      </c>
      <c r="B3" s="129"/>
      <c r="C3" s="129"/>
      <c r="D3" s="129"/>
      <c r="E3" s="129"/>
      <c r="F3" s="129"/>
      <c r="G3" s="129"/>
      <c r="H3" s="129"/>
      <c r="I3" s="129"/>
    </row>
    <row r="4" spans="1:9" ht="15" thickBot="1" x14ac:dyDescent="0.4">
      <c r="A4" s="130" t="s">
        <v>871</v>
      </c>
      <c r="B4" s="131"/>
      <c r="C4" s="131"/>
      <c r="D4" s="131"/>
      <c r="E4" s="131"/>
      <c r="F4" s="131"/>
      <c r="G4" s="131"/>
      <c r="H4" s="131"/>
      <c r="I4" s="131"/>
    </row>
    <row r="5" spans="1:9" x14ac:dyDescent="0.35">
      <c r="A5" s="27" t="s">
        <v>872</v>
      </c>
      <c r="B5" s="27" t="s">
        <v>875</v>
      </c>
      <c r="C5" s="132" t="s">
        <v>879</v>
      </c>
      <c r="D5" s="133"/>
      <c r="E5" s="133"/>
      <c r="F5" s="133"/>
      <c r="G5" s="133"/>
      <c r="H5" s="134"/>
      <c r="I5" s="27" t="s">
        <v>880</v>
      </c>
    </row>
    <row r="6" spans="1:9" ht="15" thickBot="1" x14ac:dyDescent="0.4">
      <c r="A6" s="28" t="s">
        <v>873</v>
      </c>
      <c r="B6" s="28" t="s">
        <v>876</v>
      </c>
      <c r="C6" s="135"/>
      <c r="D6" s="136"/>
      <c r="E6" s="136"/>
      <c r="F6" s="136"/>
      <c r="G6" s="136"/>
      <c r="H6" s="137"/>
      <c r="I6" s="28" t="s">
        <v>881</v>
      </c>
    </row>
    <row r="7" spans="1:9" x14ac:dyDescent="0.35">
      <c r="A7" s="28" t="s">
        <v>874</v>
      </c>
      <c r="B7" s="28" t="s">
        <v>877</v>
      </c>
      <c r="C7" s="113" t="s">
        <v>884</v>
      </c>
      <c r="D7" s="27" t="s">
        <v>885</v>
      </c>
      <c r="E7" s="132" t="s">
        <v>887</v>
      </c>
      <c r="F7" s="134"/>
      <c r="G7" s="132" t="s">
        <v>888</v>
      </c>
      <c r="H7" s="134"/>
      <c r="I7" s="28" t="s">
        <v>882</v>
      </c>
    </row>
    <row r="8" spans="1:9" ht="15" thickBot="1" x14ac:dyDescent="0.4">
      <c r="A8" s="28"/>
      <c r="B8" s="28" t="s">
        <v>878</v>
      </c>
      <c r="C8" s="114"/>
      <c r="D8" s="28" t="s">
        <v>886</v>
      </c>
      <c r="E8" s="135"/>
      <c r="F8" s="137"/>
      <c r="G8" s="135"/>
      <c r="H8" s="137"/>
      <c r="I8" s="28" t="s">
        <v>883</v>
      </c>
    </row>
    <row r="9" spans="1:9" x14ac:dyDescent="0.35">
      <c r="A9" s="28"/>
      <c r="B9" s="28"/>
      <c r="C9" s="114"/>
      <c r="D9" s="28" t="s">
        <v>878</v>
      </c>
      <c r="E9" s="113" t="s">
        <v>884</v>
      </c>
      <c r="F9" s="27" t="s">
        <v>885</v>
      </c>
      <c r="G9" s="113" t="s">
        <v>884</v>
      </c>
      <c r="H9" s="27" t="s">
        <v>885</v>
      </c>
      <c r="I9" s="28"/>
    </row>
    <row r="10" spans="1:9" x14ac:dyDescent="0.35">
      <c r="A10" s="28"/>
      <c r="B10" s="28"/>
      <c r="C10" s="114"/>
      <c r="D10" s="28"/>
      <c r="E10" s="114"/>
      <c r="F10" s="28" t="s">
        <v>886</v>
      </c>
      <c r="G10" s="114"/>
      <c r="H10" s="28" t="s">
        <v>886</v>
      </c>
      <c r="I10" s="28"/>
    </row>
    <row r="11" spans="1:9" x14ac:dyDescent="0.35">
      <c r="A11" s="28"/>
      <c r="B11" s="28"/>
      <c r="C11" s="114"/>
      <c r="D11" s="28"/>
      <c r="E11" s="114"/>
      <c r="F11" s="28" t="s">
        <v>878</v>
      </c>
      <c r="G11" s="114"/>
      <c r="H11" s="28" t="s">
        <v>882</v>
      </c>
      <c r="I11" s="28"/>
    </row>
    <row r="12" spans="1:9" ht="15" thickBot="1" x14ac:dyDescent="0.4">
      <c r="A12" s="29"/>
      <c r="B12" s="29"/>
      <c r="C12" s="115"/>
      <c r="D12" s="29"/>
      <c r="E12" s="115"/>
      <c r="F12" s="29"/>
      <c r="G12" s="115"/>
      <c r="H12" s="29" t="s">
        <v>883</v>
      </c>
      <c r="I12" s="29"/>
    </row>
    <row r="13" spans="1:9" ht="15" thickBot="1" x14ac:dyDescent="0.4">
      <c r="A13" s="29"/>
      <c r="B13" s="29" t="s">
        <v>878</v>
      </c>
      <c r="C13" s="29" t="s">
        <v>907</v>
      </c>
      <c r="D13" s="29"/>
      <c r="E13" s="29" t="s">
        <v>908</v>
      </c>
      <c r="F13" s="29"/>
      <c r="G13" s="29" t="s">
        <v>905</v>
      </c>
      <c r="H13" s="29"/>
      <c r="I13" s="29" t="s">
        <v>909</v>
      </c>
    </row>
    <row r="14" spans="1:9" ht="15" thickBot="1" x14ac:dyDescent="0.4">
      <c r="A14" s="30">
        <v>1986</v>
      </c>
      <c r="B14" s="31">
        <v>180587</v>
      </c>
      <c r="C14" s="31">
        <v>117834</v>
      </c>
      <c r="D14" s="32">
        <v>65.3</v>
      </c>
      <c r="E14" s="31">
        <v>109597</v>
      </c>
      <c r="F14" s="32">
        <v>60.7</v>
      </c>
      <c r="G14" s="31">
        <v>8237</v>
      </c>
      <c r="H14" s="32">
        <v>7</v>
      </c>
      <c r="I14" s="31">
        <v>62752</v>
      </c>
    </row>
    <row r="15" spans="1:9" ht="15" thickBot="1" x14ac:dyDescent="0.4">
      <c r="A15" s="33">
        <v>1987</v>
      </c>
      <c r="B15" s="34">
        <v>182753</v>
      </c>
      <c r="C15" s="34">
        <v>119865</v>
      </c>
      <c r="D15" s="35">
        <v>65.599999999999994</v>
      </c>
      <c r="E15" s="34">
        <v>112440</v>
      </c>
      <c r="F15" s="35">
        <v>61.5</v>
      </c>
      <c r="G15" s="34">
        <v>7425</v>
      </c>
      <c r="H15" s="35">
        <v>6.2</v>
      </c>
      <c r="I15" s="34">
        <v>62888</v>
      </c>
    </row>
    <row r="16" spans="1:9" ht="15" thickBot="1" x14ac:dyDescent="0.4">
      <c r="A16" s="30">
        <v>1988</v>
      </c>
      <c r="B16" s="31">
        <v>184613</v>
      </c>
      <c r="C16" s="31">
        <v>121669</v>
      </c>
      <c r="D16" s="32">
        <v>65.900000000000006</v>
      </c>
      <c r="E16" s="31">
        <v>114968</v>
      </c>
      <c r="F16" s="32">
        <v>62.3</v>
      </c>
      <c r="G16" s="31">
        <v>6701</v>
      </c>
      <c r="H16" s="32">
        <v>5.5</v>
      </c>
      <c r="I16" s="31">
        <v>62944</v>
      </c>
    </row>
    <row r="17" spans="1:9" ht="15" thickBot="1" x14ac:dyDescent="0.4">
      <c r="A17" s="33">
        <v>1989</v>
      </c>
      <c r="B17" s="34">
        <v>186393</v>
      </c>
      <c r="C17" s="34">
        <v>123869</v>
      </c>
      <c r="D17" s="35">
        <v>66.5</v>
      </c>
      <c r="E17" s="34">
        <v>117342</v>
      </c>
      <c r="F17" s="35">
        <v>63</v>
      </c>
      <c r="G17" s="34">
        <v>6528</v>
      </c>
      <c r="H17" s="35">
        <v>5.3</v>
      </c>
      <c r="I17" s="34">
        <v>62523</v>
      </c>
    </row>
    <row r="18" spans="1:9" ht="15" thickBot="1" x14ac:dyDescent="0.4">
      <c r="A18" s="30">
        <v>1990</v>
      </c>
      <c r="B18" s="31">
        <v>189164</v>
      </c>
      <c r="C18" s="31">
        <v>125840</v>
      </c>
      <c r="D18" s="32">
        <v>66.5</v>
      </c>
      <c r="E18" s="31">
        <v>118793</v>
      </c>
      <c r="F18" s="32">
        <v>62.8</v>
      </c>
      <c r="G18" s="31">
        <v>7047</v>
      </c>
      <c r="H18" s="32">
        <v>5.6</v>
      </c>
      <c r="I18" s="31">
        <v>63324</v>
      </c>
    </row>
    <row r="19" spans="1:9" ht="15" thickBot="1" x14ac:dyDescent="0.4">
      <c r="A19" s="33">
        <v>1991</v>
      </c>
      <c r="B19" s="34">
        <v>190925</v>
      </c>
      <c r="C19" s="34">
        <v>126346</v>
      </c>
      <c r="D19" s="35">
        <v>66.2</v>
      </c>
      <c r="E19" s="34">
        <v>117718</v>
      </c>
      <c r="F19" s="35">
        <v>61.7</v>
      </c>
      <c r="G19" s="34">
        <v>8628</v>
      </c>
      <c r="H19" s="35">
        <v>6.8</v>
      </c>
      <c r="I19" s="34">
        <v>64578</v>
      </c>
    </row>
    <row r="20" spans="1:9" ht="15" thickBot="1" x14ac:dyDescent="0.4">
      <c r="A20" s="30">
        <v>1992</v>
      </c>
      <c r="B20" s="31">
        <v>192805</v>
      </c>
      <c r="C20" s="31">
        <v>128105</v>
      </c>
      <c r="D20" s="32">
        <v>66.400000000000006</v>
      </c>
      <c r="E20" s="31">
        <v>118492</v>
      </c>
      <c r="F20" s="32">
        <v>61.5</v>
      </c>
      <c r="G20" s="31">
        <v>9613</v>
      </c>
      <c r="H20" s="32">
        <v>7.5</v>
      </c>
      <c r="I20" s="31">
        <v>64700</v>
      </c>
    </row>
    <row r="21" spans="1:9" ht="15" thickBot="1" x14ac:dyDescent="0.4">
      <c r="A21" s="33">
        <v>1993</v>
      </c>
      <c r="B21" s="34">
        <v>194838</v>
      </c>
      <c r="C21" s="34">
        <v>129200</v>
      </c>
      <c r="D21" s="35">
        <v>66.3</v>
      </c>
      <c r="E21" s="34">
        <v>120259</v>
      </c>
      <c r="F21" s="35">
        <v>61.7</v>
      </c>
      <c r="G21" s="34">
        <v>8940</v>
      </c>
      <c r="H21" s="35">
        <v>6.9</v>
      </c>
      <c r="I21" s="34">
        <v>65638</v>
      </c>
    </row>
    <row r="22" spans="1:9" ht="15" thickBot="1" x14ac:dyDescent="0.4">
      <c r="A22" s="30">
        <v>1994</v>
      </c>
      <c r="B22" s="31">
        <v>196814</v>
      </c>
      <c r="C22" s="31">
        <v>131056</v>
      </c>
      <c r="D22" s="32">
        <v>66.599999999999994</v>
      </c>
      <c r="E22" s="31">
        <v>123060</v>
      </c>
      <c r="F22" s="32">
        <v>62.5</v>
      </c>
      <c r="G22" s="31">
        <v>7996</v>
      </c>
      <c r="H22" s="32">
        <v>6.1</v>
      </c>
      <c r="I22" s="31">
        <v>65758</v>
      </c>
    </row>
    <row r="23" spans="1:9" ht="15" thickBot="1" x14ac:dyDescent="0.4">
      <c r="A23" s="33">
        <v>1995</v>
      </c>
      <c r="B23" s="34">
        <v>198584</v>
      </c>
      <c r="C23" s="34">
        <v>132304</v>
      </c>
      <c r="D23" s="35">
        <v>66.599999999999994</v>
      </c>
      <c r="E23" s="34">
        <v>124900</v>
      </c>
      <c r="F23" s="35">
        <v>62.9</v>
      </c>
      <c r="G23" s="34">
        <v>7404</v>
      </c>
      <c r="H23" s="35">
        <v>5.6</v>
      </c>
      <c r="I23" s="34">
        <v>66280</v>
      </c>
    </row>
    <row r="24" spans="1:9" ht="15" thickBot="1" x14ac:dyDescent="0.4">
      <c r="A24" s="30">
        <v>1996</v>
      </c>
      <c r="B24" s="31">
        <v>200591</v>
      </c>
      <c r="C24" s="31">
        <v>133943</v>
      </c>
      <c r="D24" s="32">
        <v>66.8</v>
      </c>
      <c r="E24" s="31">
        <v>126708</v>
      </c>
      <c r="F24" s="32">
        <v>63.2</v>
      </c>
      <c r="G24" s="31">
        <v>7236</v>
      </c>
      <c r="H24" s="32">
        <v>5.4</v>
      </c>
      <c r="I24" s="31">
        <v>66647</v>
      </c>
    </row>
    <row r="25" spans="1:9" ht="15" thickBot="1" x14ac:dyDescent="0.4">
      <c r="A25" s="33">
        <v>1997</v>
      </c>
      <c r="B25" s="34">
        <v>203133</v>
      </c>
      <c r="C25" s="34">
        <v>136297</v>
      </c>
      <c r="D25" s="35">
        <v>67.099999999999994</v>
      </c>
      <c r="E25" s="34">
        <v>129558</v>
      </c>
      <c r="F25" s="35">
        <v>63.8</v>
      </c>
      <c r="G25" s="34">
        <v>6739</v>
      </c>
      <c r="H25" s="35">
        <v>4.9000000000000004</v>
      </c>
      <c r="I25" s="34">
        <v>66837</v>
      </c>
    </row>
    <row r="26" spans="1:9" ht="15" thickBot="1" x14ac:dyDescent="0.4">
      <c r="A26" s="30">
        <v>1998</v>
      </c>
      <c r="B26" s="31">
        <v>205220</v>
      </c>
      <c r="C26" s="31">
        <v>137673</v>
      </c>
      <c r="D26" s="32">
        <v>67.099999999999994</v>
      </c>
      <c r="E26" s="31">
        <v>131463</v>
      </c>
      <c r="F26" s="32">
        <v>64.099999999999994</v>
      </c>
      <c r="G26" s="31">
        <v>6210</v>
      </c>
      <c r="H26" s="32">
        <v>4.5</v>
      </c>
      <c r="I26" s="31">
        <v>67547</v>
      </c>
    </row>
    <row r="27" spans="1:9" ht="15" thickBot="1" x14ac:dyDescent="0.4">
      <c r="A27" s="33">
        <v>1999</v>
      </c>
      <c r="B27" s="34">
        <v>207753</v>
      </c>
      <c r="C27" s="34">
        <v>139368</v>
      </c>
      <c r="D27" s="35">
        <v>67.099999999999994</v>
      </c>
      <c r="E27" s="34">
        <v>133488</v>
      </c>
      <c r="F27" s="35">
        <v>64.3</v>
      </c>
      <c r="G27" s="34">
        <v>5880</v>
      </c>
      <c r="H27" s="35">
        <v>4.2</v>
      </c>
      <c r="I27" s="34">
        <v>68385</v>
      </c>
    </row>
    <row r="28" spans="1:9" ht="15" thickBot="1" x14ac:dyDescent="0.4">
      <c r="A28" s="30">
        <v>2000</v>
      </c>
      <c r="B28" s="31">
        <v>212577</v>
      </c>
      <c r="C28" s="31">
        <v>142583</v>
      </c>
      <c r="D28" s="32">
        <v>67.099999999999994</v>
      </c>
      <c r="E28" s="31">
        <v>136891</v>
      </c>
      <c r="F28" s="32">
        <v>64.400000000000006</v>
      </c>
      <c r="G28" s="31">
        <v>5692</v>
      </c>
      <c r="H28" s="32">
        <v>4</v>
      </c>
      <c r="I28" s="31">
        <v>69994</v>
      </c>
    </row>
    <row r="29" spans="1:9" ht="15" thickBot="1" x14ac:dyDescent="0.4">
      <c r="A29" s="33">
        <v>2001</v>
      </c>
      <c r="B29" s="34">
        <v>215092</v>
      </c>
      <c r="C29" s="34">
        <v>143734</v>
      </c>
      <c r="D29" s="35">
        <v>66.8</v>
      </c>
      <c r="E29" s="34">
        <v>136933</v>
      </c>
      <c r="F29" s="35">
        <v>63.7</v>
      </c>
      <c r="G29" s="34">
        <v>6801</v>
      </c>
      <c r="H29" s="35">
        <v>4.7</v>
      </c>
      <c r="I29" s="34">
        <v>71359</v>
      </c>
    </row>
    <row r="30" spans="1:9" ht="15" thickBot="1" x14ac:dyDescent="0.4">
      <c r="A30" s="30">
        <v>2002</v>
      </c>
      <c r="B30" s="31">
        <v>217570</v>
      </c>
      <c r="C30" s="31">
        <v>144863</v>
      </c>
      <c r="D30" s="32">
        <v>66.599999999999994</v>
      </c>
      <c r="E30" s="31">
        <v>136485</v>
      </c>
      <c r="F30" s="32">
        <v>62.7</v>
      </c>
      <c r="G30" s="31">
        <v>8378</v>
      </c>
      <c r="H30" s="32">
        <v>5.8</v>
      </c>
      <c r="I30" s="31">
        <v>72707</v>
      </c>
    </row>
    <row r="31" spans="1:9" ht="15" thickBot="1" x14ac:dyDescent="0.4">
      <c r="A31" s="33">
        <v>2003</v>
      </c>
      <c r="B31" s="34">
        <v>221168</v>
      </c>
      <c r="C31" s="34">
        <v>146510</v>
      </c>
      <c r="D31" s="35">
        <v>66.2</v>
      </c>
      <c r="E31" s="34">
        <v>137736</v>
      </c>
      <c r="F31" s="35">
        <v>62.3</v>
      </c>
      <c r="G31" s="34">
        <v>8774</v>
      </c>
      <c r="H31" s="35">
        <v>6</v>
      </c>
      <c r="I31" s="34">
        <v>74658</v>
      </c>
    </row>
    <row r="32" spans="1:9" ht="15" thickBot="1" x14ac:dyDescent="0.4">
      <c r="A32" s="30">
        <v>2004</v>
      </c>
      <c r="B32" s="31">
        <v>223357</v>
      </c>
      <c r="C32" s="31">
        <v>147401</v>
      </c>
      <c r="D32" s="32">
        <v>66</v>
      </c>
      <c r="E32" s="31">
        <v>139252</v>
      </c>
      <c r="F32" s="32">
        <v>62.3</v>
      </c>
      <c r="G32" s="31">
        <v>8149</v>
      </c>
      <c r="H32" s="32">
        <v>5.5</v>
      </c>
      <c r="I32" s="31">
        <v>75956</v>
      </c>
    </row>
    <row r="33" spans="1:9" ht="15" thickBot="1" x14ac:dyDescent="0.4">
      <c r="A33" s="33">
        <v>2005</v>
      </c>
      <c r="B33" s="34">
        <v>226082</v>
      </c>
      <c r="C33" s="34">
        <v>149320</v>
      </c>
      <c r="D33" s="35">
        <v>66</v>
      </c>
      <c r="E33" s="34">
        <v>141730</v>
      </c>
      <c r="F33" s="35">
        <v>62.7</v>
      </c>
      <c r="G33" s="34">
        <v>7591</v>
      </c>
      <c r="H33" s="35">
        <v>5.0999999999999996</v>
      </c>
      <c r="I33" s="34">
        <v>76762</v>
      </c>
    </row>
    <row r="34" spans="1:9" ht="15" thickBot="1" x14ac:dyDescent="0.4">
      <c r="A34" s="30">
        <v>2006</v>
      </c>
      <c r="B34" s="31">
        <v>228815</v>
      </c>
      <c r="C34" s="31">
        <v>151428</v>
      </c>
      <c r="D34" s="32">
        <v>66.2</v>
      </c>
      <c r="E34" s="31">
        <v>144427</v>
      </c>
      <c r="F34" s="32">
        <v>63.1</v>
      </c>
      <c r="G34" s="31">
        <v>7001</v>
      </c>
      <c r="H34" s="32">
        <v>4.5999999999999996</v>
      </c>
      <c r="I34" s="31">
        <v>77387</v>
      </c>
    </row>
    <row r="35" spans="1:9" ht="15" thickBot="1" x14ac:dyDescent="0.4">
      <c r="A35" s="33">
        <v>2007</v>
      </c>
      <c r="B35" s="34">
        <v>231867</v>
      </c>
      <c r="C35" s="34">
        <v>153124</v>
      </c>
      <c r="D35" s="35">
        <v>66</v>
      </c>
      <c r="E35" s="34">
        <v>146047</v>
      </c>
      <c r="F35" s="35">
        <v>63</v>
      </c>
      <c r="G35" s="34">
        <v>7078</v>
      </c>
      <c r="H35" s="35">
        <v>4.5999999999999996</v>
      </c>
      <c r="I35" s="34">
        <v>78743</v>
      </c>
    </row>
    <row r="36" spans="1:9" ht="15" thickBot="1" x14ac:dyDescent="0.4">
      <c r="A36" s="30">
        <v>2008</v>
      </c>
      <c r="B36" s="31">
        <v>233788</v>
      </c>
      <c r="C36" s="31">
        <v>154287</v>
      </c>
      <c r="D36" s="32">
        <v>66</v>
      </c>
      <c r="E36" s="31">
        <v>145362</v>
      </c>
      <c r="F36" s="32">
        <v>62.2</v>
      </c>
      <c r="G36" s="31">
        <v>8924</v>
      </c>
      <c r="H36" s="32">
        <v>5.8</v>
      </c>
      <c r="I36" s="31">
        <v>79501</v>
      </c>
    </row>
    <row r="37" spans="1:9" ht="15" thickBot="1" x14ac:dyDescent="0.4">
      <c r="A37" s="33">
        <v>2009</v>
      </c>
      <c r="B37" s="34">
        <v>235801</v>
      </c>
      <c r="C37" s="34">
        <v>154142</v>
      </c>
      <c r="D37" s="35">
        <v>65.400000000000006</v>
      </c>
      <c r="E37" s="34">
        <v>139877</v>
      </c>
      <c r="F37" s="35">
        <v>59.3</v>
      </c>
      <c r="G37" s="34">
        <v>14265</v>
      </c>
      <c r="H37" s="35">
        <v>9.3000000000000007</v>
      </c>
      <c r="I37" s="34">
        <v>81659</v>
      </c>
    </row>
    <row r="38" spans="1:9" ht="15" thickBot="1" x14ac:dyDescent="0.4">
      <c r="A38" s="30">
        <v>2010</v>
      </c>
      <c r="B38" s="31">
        <v>237830</v>
      </c>
      <c r="C38" s="31">
        <v>153889</v>
      </c>
      <c r="D38" s="32">
        <v>64.7</v>
      </c>
      <c r="E38" s="31">
        <v>139064</v>
      </c>
      <c r="F38" s="32">
        <v>58.5</v>
      </c>
      <c r="G38" s="31">
        <v>14825</v>
      </c>
      <c r="H38" s="32">
        <v>9.6</v>
      </c>
      <c r="I38" s="31">
        <v>83941</v>
      </c>
    </row>
    <row r="39" spans="1:9" ht="15" thickBot="1" x14ac:dyDescent="0.4">
      <c r="A39" s="33">
        <v>2011</v>
      </c>
      <c r="B39" s="34">
        <v>239618</v>
      </c>
      <c r="C39" s="34">
        <v>153617</v>
      </c>
      <c r="D39" s="35">
        <v>64.099999999999994</v>
      </c>
      <c r="E39" s="34">
        <v>139869</v>
      </c>
      <c r="F39" s="35">
        <v>58.4</v>
      </c>
      <c r="G39" s="34">
        <v>13747</v>
      </c>
      <c r="H39" s="35">
        <v>8.9</v>
      </c>
      <c r="I39" s="34">
        <v>86001</v>
      </c>
    </row>
    <row r="40" spans="1:9" ht="15" thickBot="1" x14ac:dyDescent="0.4">
      <c r="A40" s="30">
        <v>2012</v>
      </c>
      <c r="B40" s="31">
        <v>243284</v>
      </c>
      <c r="C40" s="31">
        <v>154975</v>
      </c>
      <c r="D40" s="32">
        <v>63.7</v>
      </c>
      <c r="E40" s="31">
        <v>142469</v>
      </c>
      <c r="F40" s="32">
        <v>58.6</v>
      </c>
      <c r="G40" s="31">
        <v>12506</v>
      </c>
      <c r="H40" s="32">
        <v>8.1</v>
      </c>
      <c r="I40" s="31">
        <v>88310</v>
      </c>
    </row>
    <row r="41" spans="1:9" ht="15" thickBot="1" x14ac:dyDescent="0.4">
      <c r="A41" s="33">
        <v>2013</v>
      </c>
      <c r="B41" s="34">
        <v>245679</v>
      </c>
      <c r="C41" s="34">
        <v>155389</v>
      </c>
      <c r="D41" s="35">
        <v>63.2</v>
      </c>
      <c r="E41" s="34">
        <v>143929</v>
      </c>
      <c r="F41" s="35">
        <v>58.6</v>
      </c>
      <c r="G41" s="34">
        <v>11460</v>
      </c>
      <c r="H41" s="35">
        <v>7.4</v>
      </c>
      <c r="I41" s="34">
        <v>90290</v>
      </c>
    </row>
    <row r="42" spans="1:9" ht="15" thickBot="1" x14ac:dyDescent="0.4">
      <c r="A42" s="30">
        <v>2014</v>
      </c>
      <c r="B42" s="31">
        <v>247947</v>
      </c>
      <c r="C42" s="31">
        <v>155922</v>
      </c>
      <c r="D42" s="32">
        <v>62.9</v>
      </c>
      <c r="E42" s="31">
        <v>146305</v>
      </c>
      <c r="F42" s="32">
        <v>59</v>
      </c>
      <c r="G42" s="31">
        <v>9617</v>
      </c>
      <c r="H42" s="32">
        <v>6.2</v>
      </c>
      <c r="I42" s="31">
        <v>92025</v>
      </c>
    </row>
    <row r="43" spans="1:9" ht="15" thickBot="1" x14ac:dyDescent="0.4">
      <c r="A43" s="33">
        <v>2015</v>
      </c>
      <c r="B43" s="34">
        <v>250801</v>
      </c>
      <c r="C43" s="34">
        <v>157130</v>
      </c>
      <c r="D43" s="35">
        <v>62.7</v>
      </c>
      <c r="E43" s="34">
        <v>148834</v>
      </c>
      <c r="F43" s="35">
        <v>59.3</v>
      </c>
      <c r="G43" s="34">
        <v>8296</v>
      </c>
      <c r="H43" s="35">
        <v>5.3</v>
      </c>
      <c r="I43" s="34">
        <v>93671</v>
      </c>
    </row>
    <row r="44" spans="1:9" ht="15" thickBot="1" x14ac:dyDescent="0.4">
      <c r="A44" s="30">
        <v>2016</v>
      </c>
      <c r="B44" s="31">
        <v>253538</v>
      </c>
      <c r="C44" s="31">
        <v>159187</v>
      </c>
      <c r="D44" s="32">
        <v>62.8</v>
      </c>
      <c r="E44" s="31">
        <v>151436</v>
      </c>
      <c r="F44" s="32">
        <v>59.7</v>
      </c>
      <c r="G44" s="31">
        <v>7751</v>
      </c>
      <c r="H44" s="32">
        <v>4.9000000000000004</v>
      </c>
      <c r="I44" s="31">
        <v>94351</v>
      </c>
    </row>
    <row r="45" spans="1:9" ht="15" thickBot="1" x14ac:dyDescent="0.4">
      <c r="A45" s="33">
        <v>2017</v>
      </c>
      <c r="B45" s="34">
        <v>255079</v>
      </c>
      <c r="C45" s="34">
        <v>160320</v>
      </c>
      <c r="D45" s="35">
        <v>62.9</v>
      </c>
      <c r="E45" s="34">
        <v>153337</v>
      </c>
      <c r="F45" s="35">
        <v>60.1</v>
      </c>
      <c r="G45" s="34">
        <v>6982</v>
      </c>
      <c r="H45" s="35">
        <v>4.4000000000000004</v>
      </c>
      <c r="I45" s="34">
        <v>94759</v>
      </c>
    </row>
    <row r="46" spans="1:9" ht="15" thickBot="1" x14ac:dyDescent="0.4">
      <c r="A46" s="30">
        <v>2018</v>
      </c>
      <c r="B46" s="31">
        <v>257791</v>
      </c>
      <c r="C46" s="31">
        <v>162075</v>
      </c>
      <c r="D46" s="32">
        <v>62.9</v>
      </c>
      <c r="E46" s="31">
        <v>155761</v>
      </c>
      <c r="F46" s="32">
        <v>60.4</v>
      </c>
      <c r="G46" s="31">
        <v>6314</v>
      </c>
      <c r="H46" s="32">
        <v>3.9</v>
      </c>
      <c r="I46" s="31">
        <v>95716</v>
      </c>
    </row>
    <row r="47" spans="1:9" ht="15" thickBot="1" x14ac:dyDescent="0.4">
      <c r="A47" s="33">
        <v>2019</v>
      </c>
      <c r="B47" s="34">
        <v>259175</v>
      </c>
      <c r="C47" s="34">
        <v>163539</v>
      </c>
      <c r="D47" s="35">
        <v>63.1</v>
      </c>
      <c r="E47" s="34">
        <v>157538</v>
      </c>
      <c r="F47" s="35">
        <v>60.8</v>
      </c>
      <c r="G47" s="34">
        <v>6001</v>
      </c>
      <c r="H47" s="35">
        <v>3.7</v>
      </c>
      <c r="I47" s="34">
        <v>95636</v>
      </c>
    </row>
    <row r="48" spans="1:9" ht="15" thickBot="1" x14ac:dyDescent="0.4">
      <c r="A48" s="30">
        <v>2020</v>
      </c>
      <c r="B48" s="31">
        <v>260329</v>
      </c>
      <c r="C48" s="31">
        <v>160742</v>
      </c>
      <c r="D48" s="32">
        <v>61.7</v>
      </c>
      <c r="E48" s="31">
        <v>147795</v>
      </c>
      <c r="F48" s="32">
        <v>56.8</v>
      </c>
      <c r="G48" s="31">
        <v>12947</v>
      </c>
      <c r="H48" s="32">
        <v>8.1</v>
      </c>
      <c r="I48" s="31">
        <v>99587</v>
      </c>
    </row>
    <row r="49" spans="1:17" ht="87.5" thickBot="1" x14ac:dyDescent="0.4">
      <c r="A49" s="36" t="s">
        <v>889</v>
      </c>
      <c r="B49" s="138"/>
      <c r="C49" s="139"/>
      <c r="D49" s="139"/>
      <c r="E49" s="139"/>
      <c r="F49" s="139"/>
      <c r="G49" s="139"/>
      <c r="H49" s="139"/>
      <c r="I49" s="140"/>
    </row>
    <row r="50" spans="1:17" ht="15" thickBot="1" x14ac:dyDescent="0.4">
      <c r="A50" s="30">
        <v>2020</v>
      </c>
      <c r="B50" s="122"/>
      <c r="C50" s="123"/>
      <c r="D50" s="123"/>
      <c r="E50" s="123"/>
      <c r="F50" s="123"/>
      <c r="G50" s="123"/>
      <c r="H50" s="123"/>
      <c r="I50" s="124"/>
    </row>
    <row r="51" spans="1:17" ht="15" thickBot="1" x14ac:dyDescent="0.4">
      <c r="A51" s="37" t="s">
        <v>890</v>
      </c>
      <c r="B51" s="34">
        <v>259502</v>
      </c>
      <c r="C51" s="34">
        <v>164455</v>
      </c>
      <c r="D51" s="35">
        <v>63.4</v>
      </c>
      <c r="E51" s="34">
        <v>158659</v>
      </c>
      <c r="F51" s="35">
        <v>61.1</v>
      </c>
      <c r="G51" s="34">
        <v>5796</v>
      </c>
      <c r="H51" s="35">
        <v>3.5</v>
      </c>
      <c r="I51" s="34">
        <v>95047</v>
      </c>
    </row>
    <row r="52" spans="1:17" ht="15" thickBot="1" x14ac:dyDescent="0.4">
      <c r="A52" s="38" t="s">
        <v>891</v>
      </c>
      <c r="B52" s="31">
        <v>259628</v>
      </c>
      <c r="C52" s="31">
        <v>164448</v>
      </c>
      <c r="D52" s="32">
        <v>63.3</v>
      </c>
      <c r="E52" s="31">
        <v>158732</v>
      </c>
      <c r="F52" s="32">
        <v>61.1</v>
      </c>
      <c r="G52" s="31">
        <v>5717</v>
      </c>
      <c r="H52" s="32">
        <v>3.5</v>
      </c>
      <c r="I52" s="31">
        <v>95180</v>
      </c>
      <c r="K52" t="s">
        <v>908</v>
      </c>
      <c r="M52" s="42" t="s">
        <v>905</v>
      </c>
      <c r="O52" s="42" t="s">
        <v>906</v>
      </c>
    </row>
    <row r="53" spans="1:17" s="42" customFormat="1" ht="15" thickBot="1" x14ac:dyDescent="0.4">
      <c r="A53" s="39" t="s">
        <v>892</v>
      </c>
      <c r="B53" s="40">
        <v>259758</v>
      </c>
      <c r="C53" s="40">
        <v>162721</v>
      </c>
      <c r="D53" s="41">
        <v>62.6</v>
      </c>
      <c r="E53" s="40">
        <v>155536</v>
      </c>
      <c r="F53" s="41">
        <v>59.9</v>
      </c>
      <c r="G53" s="40">
        <v>7185</v>
      </c>
      <c r="H53" s="41">
        <v>4.4000000000000004</v>
      </c>
      <c r="I53" s="40">
        <v>97037</v>
      </c>
      <c r="K53" s="43">
        <f>E53-E$52</f>
        <v>-3196</v>
      </c>
      <c r="M53" s="43">
        <f>G53-G$52</f>
        <v>1468</v>
      </c>
      <c r="N53" s="42">
        <f t="shared" ref="N53:N62" si="0">M53/$C$52</f>
        <v>8.9268340143996878E-3</v>
      </c>
      <c r="O53" s="43">
        <f>I53-I$52</f>
        <v>1857</v>
      </c>
      <c r="P53" s="44">
        <f t="shared" ref="P53:P62" si="1">(O53+M53)/$C$52</f>
        <v>2.0219157423623273E-2</v>
      </c>
      <c r="Q53" s="43">
        <f>M53+O53</f>
        <v>3325</v>
      </c>
    </row>
    <row r="54" spans="1:17" s="42" customFormat="1" ht="15" thickBot="1" x14ac:dyDescent="0.4">
      <c r="A54" s="39" t="s">
        <v>893</v>
      </c>
      <c r="B54" s="40">
        <v>259896</v>
      </c>
      <c r="C54" s="40">
        <v>156478</v>
      </c>
      <c r="D54" s="41">
        <v>60.2</v>
      </c>
      <c r="E54" s="40">
        <v>133370</v>
      </c>
      <c r="F54" s="41">
        <v>51.3</v>
      </c>
      <c r="G54" s="40">
        <v>23109</v>
      </c>
      <c r="H54" s="41">
        <v>14.8</v>
      </c>
      <c r="I54" s="40">
        <v>103418</v>
      </c>
      <c r="K54" s="43">
        <f t="shared" ref="K54:K64" si="2">E54-E$52</f>
        <v>-25362</v>
      </c>
      <c r="M54" s="43">
        <f t="shared" ref="M54:M64" si="3">G54-G$52</f>
        <v>17392</v>
      </c>
      <c r="N54" s="42">
        <f t="shared" si="0"/>
        <v>0.10575987546215217</v>
      </c>
      <c r="O54" s="43">
        <f t="shared" ref="O54:O64" si="4">I54-I$52</f>
        <v>8238</v>
      </c>
      <c r="P54" s="44">
        <f t="shared" si="1"/>
        <v>0.15585473827592916</v>
      </c>
      <c r="Q54" s="43">
        <f t="shared" ref="Q54:Q64" si="5">M54+O54</f>
        <v>25630</v>
      </c>
    </row>
    <row r="55" spans="1:17" ht="15" thickBot="1" x14ac:dyDescent="0.4">
      <c r="A55" s="37" t="s">
        <v>894</v>
      </c>
      <c r="B55" s="34">
        <v>260047</v>
      </c>
      <c r="C55" s="34">
        <v>158200</v>
      </c>
      <c r="D55" s="35">
        <v>60.8</v>
      </c>
      <c r="E55" s="34">
        <v>137224</v>
      </c>
      <c r="F55" s="35">
        <v>52.8</v>
      </c>
      <c r="G55" s="34">
        <v>20975</v>
      </c>
      <c r="H55" s="35">
        <v>13.3</v>
      </c>
      <c r="I55" s="34">
        <v>101847</v>
      </c>
      <c r="K55" s="43">
        <f t="shared" si="2"/>
        <v>-21508</v>
      </c>
      <c r="M55" s="43">
        <f t="shared" si="3"/>
        <v>15258</v>
      </c>
      <c r="N55" s="42">
        <f t="shared" si="0"/>
        <v>9.2783129013426738E-2</v>
      </c>
      <c r="O55" s="43">
        <f t="shared" si="4"/>
        <v>6667</v>
      </c>
      <c r="P55" s="44">
        <f t="shared" si="1"/>
        <v>0.13332482000389181</v>
      </c>
      <c r="Q55" s="43">
        <f t="shared" si="5"/>
        <v>21925</v>
      </c>
    </row>
    <row r="56" spans="1:17" ht="15" thickBot="1" x14ac:dyDescent="0.4">
      <c r="A56" s="38" t="s">
        <v>895</v>
      </c>
      <c r="B56" s="31">
        <v>260204</v>
      </c>
      <c r="C56" s="31">
        <v>159797</v>
      </c>
      <c r="D56" s="32">
        <v>61.4</v>
      </c>
      <c r="E56" s="31">
        <v>142100</v>
      </c>
      <c r="F56" s="32">
        <v>54.6</v>
      </c>
      <c r="G56" s="31">
        <v>17697</v>
      </c>
      <c r="H56" s="32">
        <v>11.1</v>
      </c>
      <c r="I56" s="31">
        <v>100407</v>
      </c>
      <c r="K56" s="43">
        <f t="shared" si="2"/>
        <v>-16632</v>
      </c>
      <c r="M56" s="43">
        <f t="shared" si="3"/>
        <v>11980</v>
      </c>
      <c r="N56" s="42">
        <f t="shared" si="0"/>
        <v>7.284977622105468E-2</v>
      </c>
      <c r="O56" s="43">
        <f t="shared" si="4"/>
        <v>5227</v>
      </c>
      <c r="P56" s="44">
        <f t="shared" si="1"/>
        <v>0.10463489978595057</v>
      </c>
      <c r="Q56" s="43">
        <f t="shared" si="5"/>
        <v>17207</v>
      </c>
    </row>
    <row r="57" spans="1:17" ht="15" thickBot="1" x14ac:dyDescent="0.4">
      <c r="A57" s="37" t="s">
        <v>896</v>
      </c>
      <c r="B57" s="34">
        <v>260373</v>
      </c>
      <c r="C57" s="34">
        <v>160085</v>
      </c>
      <c r="D57" s="35">
        <v>61.5</v>
      </c>
      <c r="E57" s="34">
        <v>143777</v>
      </c>
      <c r="F57" s="35">
        <v>55.2</v>
      </c>
      <c r="G57" s="34">
        <v>16308</v>
      </c>
      <c r="H57" s="35">
        <v>10.199999999999999</v>
      </c>
      <c r="I57" s="34">
        <v>100288</v>
      </c>
      <c r="K57" s="43">
        <f t="shared" si="2"/>
        <v>-14955</v>
      </c>
      <c r="M57" s="43">
        <f t="shared" si="3"/>
        <v>10591</v>
      </c>
      <c r="N57" s="42">
        <f t="shared" si="0"/>
        <v>6.4403337225141077E-2</v>
      </c>
      <c r="O57" s="43">
        <f t="shared" si="4"/>
        <v>5108</v>
      </c>
      <c r="P57" s="44">
        <f t="shared" si="1"/>
        <v>9.5464827787507298E-2</v>
      </c>
      <c r="Q57" s="43">
        <f t="shared" si="5"/>
        <v>15699</v>
      </c>
    </row>
    <row r="58" spans="1:17" ht="15" thickBot="1" x14ac:dyDescent="0.4">
      <c r="A58" s="38" t="s">
        <v>897</v>
      </c>
      <c r="B58" s="31">
        <v>260558</v>
      </c>
      <c r="C58" s="31">
        <v>160818</v>
      </c>
      <c r="D58" s="32">
        <v>61.7</v>
      </c>
      <c r="E58" s="31">
        <v>147276</v>
      </c>
      <c r="F58" s="32">
        <v>56.5</v>
      </c>
      <c r="G58" s="31">
        <v>13542</v>
      </c>
      <c r="H58" s="32">
        <v>8.4</v>
      </c>
      <c r="I58" s="31">
        <v>99740</v>
      </c>
      <c r="K58" s="43">
        <f t="shared" si="2"/>
        <v>-11456</v>
      </c>
      <c r="M58" s="43">
        <f t="shared" si="3"/>
        <v>7825</v>
      </c>
      <c r="N58" s="42">
        <f t="shared" si="0"/>
        <v>4.7583430628526949E-2</v>
      </c>
      <c r="O58" s="43">
        <f t="shared" si="4"/>
        <v>4560</v>
      </c>
      <c r="P58" s="44">
        <f t="shared" si="1"/>
        <v>7.5312560809496013E-2</v>
      </c>
      <c r="Q58" s="43">
        <f t="shared" si="5"/>
        <v>12385</v>
      </c>
    </row>
    <row r="59" spans="1:17" ht="15" thickBot="1" x14ac:dyDescent="0.4">
      <c r="A59" s="37" t="s">
        <v>898</v>
      </c>
      <c r="B59" s="34">
        <v>260742</v>
      </c>
      <c r="C59" s="34">
        <v>160078</v>
      </c>
      <c r="D59" s="35">
        <v>61.4</v>
      </c>
      <c r="E59" s="34">
        <v>147543</v>
      </c>
      <c r="F59" s="35">
        <v>56.6</v>
      </c>
      <c r="G59" s="34">
        <v>12535</v>
      </c>
      <c r="H59" s="35">
        <v>7.8</v>
      </c>
      <c r="I59" s="34">
        <v>100664</v>
      </c>
      <c r="K59" s="43">
        <f t="shared" si="2"/>
        <v>-11189</v>
      </c>
      <c r="M59" s="43">
        <f t="shared" si="3"/>
        <v>6818</v>
      </c>
      <c r="N59" s="42">
        <f t="shared" si="0"/>
        <v>4.1459914380229619E-2</v>
      </c>
      <c r="O59" s="43">
        <f t="shared" si="4"/>
        <v>5484</v>
      </c>
      <c r="P59" s="44">
        <f t="shared" si="1"/>
        <v>7.4807841992605567E-2</v>
      </c>
      <c r="Q59" s="43">
        <f t="shared" si="5"/>
        <v>12302</v>
      </c>
    </row>
    <row r="60" spans="1:17" ht="15" thickBot="1" x14ac:dyDescent="0.4">
      <c r="A60" s="38" t="s">
        <v>899</v>
      </c>
      <c r="B60" s="31">
        <v>260925</v>
      </c>
      <c r="C60" s="31">
        <v>160718</v>
      </c>
      <c r="D60" s="32">
        <v>61.6</v>
      </c>
      <c r="E60" s="31">
        <v>149669</v>
      </c>
      <c r="F60" s="32">
        <v>57.4</v>
      </c>
      <c r="G60" s="31">
        <v>11049</v>
      </c>
      <c r="H60" s="32">
        <v>6.9</v>
      </c>
      <c r="I60" s="31">
        <v>100207</v>
      </c>
      <c r="K60" s="43">
        <f t="shared" si="2"/>
        <v>-9063</v>
      </c>
      <c r="M60" s="43">
        <f t="shared" si="3"/>
        <v>5332</v>
      </c>
      <c r="N60" s="42">
        <f t="shared" si="0"/>
        <v>3.2423623273010314E-2</v>
      </c>
      <c r="O60" s="43">
        <f t="shared" si="4"/>
        <v>5027</v>
      </c>
      <c r="P60" s="44">
        <f t="shared" si="1"/>
        <v>6.2992556917688264E-2</v>
      </c>
      <c r="Q60" s="43">
        <f t="shared" si="5"/>
        <v>10359</v>
      </c>
    </row>
    <row r="61" spans="1:17" ht="15" thickBot="1" x14ac:dyDescent="0.4">
      <c r="A61" s="37" t="s">
        <v>900</v>
      </c>
      <c r="B61" s="34">
        <v>261085</v>
      </c>
      <c r="C61" s="34">
        <v>160536</v>
      </c>
      <c r="D61" s="35">
        <v>61.5</v>
      </c>
      <c r="E61" s="34">
        <v>149809</v>
      </c>
      <c r="F61" s="35">
        <v>57.4</v>
      </c>
      <c r="G61" s="34">
        <v>10728</v>
      </c>
      <c r="H61" s="35">
        <v>6.7</v>
      </c>
      <c r="I61" s="34">
        <v>100548</v>
      </c>
      <c r="K61" s="43">
        <f t="shared" si="2"/>
        <v>-8923</v>
      </c>
      <c r="M61" s="43">
        <f t="shared" si="3"/>
        <v>5011</v>
      </c>
      <c r="N61" s="42">
        <f t="shared" si="0"/>
        <v>3.0471638451060518E-2</v>
      </c>
      <c r="O61" s="43">
        <f t="shared" si="4"/>
        <v>5368</v>
      </c>
      <c r="P61" s="44">
        <f t="shared" si="1"/>
        <v>6.3114175909710066E-2</v>
      </c>
      <c r="Q61" s="43">
        <f t="shared" si="5"/>
        <v>10379</v>
      </c>
    </row>
    <row r="62" spans="1:17" ht="15" thickBot="1" x14ac:dyDescent="0.4">
      <c r="A62" s="38" t="s">
        <v>901</v>
      </c>
      <c r="B62" s="31">
        <v>261230</v>
      </c>
      <c r="C62" s="31">
        <v>160567</v>
      </c>
      <c r="D62" s="32">
        <v>61.5</v>
      </c>
      <c r="E62" s="31">
        <v>149830</v>
      </c>
      <c r="F62" s="32">
        <v>57.4</v>
      </c>
      <c r="G62" s="31">
        <v>10736</v>
      </c>
      <c r="H62" s="32">
        <v>6.7</v>
      </c>
      <c r="I62" s="31">
        <v>100663</v>
      </c>
      <c r="K62" s="43">
        <f t="shared" si="2"/>
        <v>-8902</v>
      </c>
      <c r="M62" s="43">
        <f t="shared" si="3"/>
        <v>5019</v>
      </c>
      <c r="N62" s="42">
        <f t="shared" si="0"/>
        <v>3.0520286047869237E-2</v>
      </c>
      <c r="O62" s="43">
        <f t="shared" si="4"/>
        <v>5483</v>
      </c>
      <c r="P62" s="44">
        <f t="shared" si="1"/>
        <v>6.3862132710644087E-2</v>
      </c>
      <c r="Q62" s="43">
        <f t="shared" si="5"/>
        <v>10502</v>
      </c>
    </row>
    <row r="63" spans="1:17" ht="15" thickBot="1" x14ac:dyDescent="0.4">
      <c r="A63" s="33">
        <v>2021</v>
      </c>
      <c r="B63" s="138"/>
      <c r="C63" s="139"/>
      <c r="D63" s="139"/>
      <c r="E63" s="139"/>
      <c r="F63" s="139"/>
      <c r="G63" s="139"/>
      <c r="H63" s="139"/>
      <c r="I63" s="140"/>
      <c r="K63" s="43"/>
      <c r="M63" s="43"/>
      <c r="N63" s="42"/>
      <c r="O63" s="43"/>
      <c r="P63" s="44"/>
      <c r="Q63" s="43"/>
    </row>
    <row r="64" spans="1:17" ht="15" thickBot="1" x14ac:dyDescent="0.4">
      <c r="A64" s="38" t="s">
        <v>890</v>
      </c>
      <c r="B64" s="31">
        <v>260851</v>
      </c>
      <c r="C64" s="31">
        <v>160161</v>
      </c>
      <c r="D64" s="32">
        <v>61.4</v>
      </c>
      <c r="E64" s="31">
        <v>150031</v>
      </c>
      <c r="F64" s="32">
        <v>57.5</v>
      </c>
      <c r="G64" s="31">
        <v>10130</v>
      </c>
      <c r="H64" s="32">
        <v>6.3</v>
      </c>
      <c r="I64" s="31">
        <v>100690</v>
      </c>
      <c r="K64" s="43">
        <f t="shared" si="2"/>
        <v>-8701</v>
      </c>
      <c r="M64" s="43">
        <f t="shared" si="3"/>
        <v>4413</v>
      </c>
      <c r="N64" s="42">
        <f>M64/$C$52</f>
        <v>2.6835230589608874E-2</v>
      </c>
      <c r="O64" s="43">
        <f t="shared" si="4"/>
        <v>5510</v>
      </c>
      <c r="P64" s="44">
        <f>(O64+M64)/$C$52</f>
        <v>6.0341262891613151E-2</v>
      </c>
      <c r="Q64" s="43">
        <f t="shared" si="5"/>
        <v>9923</v>
      </c>
    </row>
    <row r="65" spans="1:12" x14ac:dyDescent="0.35">
      <c r="A65" s="141" t="s">
        <v>902</v>
      </c>
      <c r="B65" s="142"/>
      <c r="C65" s="142"/>
      <c r="D65" s="142"/>
      <c r="E65" s="142"/>
      <c r="F65" s="142"/>
      <c r="G65" s="142"/>
      <c r="H65" s="142"/>
      <c r="I65" s="143"/>
    </row>
    <row r="66" spans="1:12" ht="15" thickBot="1" x14ac:dyDescent="0.4">
      <c r="A66" s="144" t="s">
        <v>903</v>
      </c>
      <c r="B66" s="145"/>
      <c r="C66" s="145"/>
      <c r="D66" s="145"/>
      <c r="E66" s="145"/>
      <c r="F66" s="145"/>
      <c r="G66" s="145"/>
      <c r="H66" s="145"/>
      <c r="I66" s="146"/>
    </row>
    <row r="67" spans="1:12" ht="22.5" customHeight="1" thickBot="1" x14ac:dyDescent="0.4">
      <c r="A67" s="125" t="s">
        <v>904</v>
      </c>
      <c r="B67" s="126"/>
      <c r="C67" s="126"/>
      <c r="D67" s="126"/>
      <c r="E67" s="126"/>
      <c r="F67" s="126"/>
      <c r="G67" s="126"/>
      <c r="H67" s="126"/>
      <c r="I67" s="127"/>
    </row>
    <row r="68" spans="1:12" x14ac:dyDescent="0.35">
      <c r="B68" t="s">
        <v>878</v>
      </c>
      <c r="C68" t="s">
        <v>907</v>
      </c>
      <c r="E68" t="s">
        <v>908</v>
      </c>
      <c r="G68" t="s">
        <v>905</v>
      </c>
      <c r="I68" t="s">
        <v>909</v>
      </c>
    </row>
    <row r="71" spans="1:12" ht="15" thickBot="1" x14ac:dyDescent="0.4"/>
    <row r="72" spans="1:12" ht="15" thickBot="1" x14ac:dyDescent="0.4">
      <c r="A72" s="113" t="s">
        <v>1526</v>
      </c>
      <c r="B72" s="116" t="s">
        <v>1302</v>
      </c>
      <c r="C72" s="117"/>
      <c r="D72" s="118"/>
      <c r="E72" s="119" t="s">
        <v>1527</v>
      </c>
      <c r="F72" s="120"/>
      <c r="G72" s="120"/>
      <c r="H72" s="120"/>
      <c r="I72" s="120"/>
      <c r="J72" s="121"/>
    </row>
    <row r="73" spans="1:12" x14ac:dyDescent="0.35">
      <c r="A73" s="114"/>
      <c r="B73" s="72" t="s">
        <v>1528</v>
      </c>
      <c r="C73" s="72" t="s">
        <v>1304</v>
      </c>
      <c r="D73" s="72" t="s">
        <v>1528</v>
      </c>
      <c r="E73" s="72" t="s">
        <v>1528</v>
      </c>
      <c r="F73" s="72" t="s">
        <v>1529</v>
      </c>
      <c r="G73" s="72" t="s">
        <v>1305</v>
      </c>
      <c r="H73" s="72" t="s">
        <v>1306</v>
      </c>
      <c r="I73" s="72" t="s">
        <v>1304</v>
      </c>
      <c r="J73" s="72" t="s">
        <v>1528</v>
      </c>
    </row>
    <row r="74" spans="1:12" ht="15" thickBot="1" x14ac:dyDescent="0.4">
      <c r="A74" s="115"/>
      <c r="B74" s="73">
        <v>2020</v>
      </c>
      <c r="C74" s="73">
        <v>2021</v>
      </c>
      <c r="D74" s="73">
        <v>2021</v>
      </c>
      <c r="E74" s="73">
        <v>2020</v>
      </c>
      <c r="F74" s="73">
        <v>2020</v>
      </c>
      <c r="G74" s="73">
        <v>2020</v>
      </c>
      <c r="H74" s="73">
        <v>2020</v>
      </c>
      <c r="I74" s="73">
        <v>2021</v>
      </c>
      <c r="J74" s="73">
        <v>2021</v>
      </c>
    </row>
    <row r="75" spans="1:12" ht="15" thickBot="1" x14ac:dyDescent="0.4">
      <c r="A75" s="30" t="s">
        <v>1530</v>
      </c>
      <c r="B75" s="122"/>
      <c r="C75" s="123"/>
      <c r="D75" s="123"/>
      <c r="E75" s="123"/>
      <c r="F75" s="123"/>
      <c r="G75" s="123"/>
      <c r="H75" s="123"/>
      <c r="I75" s="123"/>
      <c r="J75" s="124"/>
    </row>
    <row r="76" spans="1:12" ht="23" thickBot="1" x14ac:dyDescent="0.4">
      <c r="A76" s="33" t="s">
        <v>1531</v>
      </c>
      <c r="B76" s="34">
        <v>259628</v>
      </c>
      <c r="C76" s="34">
        <v>260851</v>
      </c>
      <c r="D76" s="34">
        <v>260918</v>
      </c>
      <c r="E76" s="34">
        <v>259628</v>
      </c>
      <c r="F76" s="34">
        <v>260925</v>
      </c>
      <c r="G76" s="34">
        <v>261085</v>
      </c>
      <c r="H76" s="34">
        <v>261230</v>
      </c>
      <c r="I76" s="34">
        <v>260851</v>
      </c>
      <c r="J76" s="34">
        <v>260918</v>
      </c>
      <c r="L76" s="82">
        <f>J76-B76</f>
        <v>1290</v>
      </c>
    </row>
    <row r="77" spans="1:12" ht="15.5" thickBot="1" x14ac:dyDescent="0.4">
      <c r="A77" s="38" t="s">
        <v>879</v>
      </c>
      <c r="B77" s="31">
        <v>164235</v>
      </c>
      <c r="C77" s="31">
        <v>159234</v>
      </c>
      <c r="D77" s="31">
        <v>160008</v>
      </c>
      <c r="E77" s="31">
        <v>164448</v>
      </c>
      <c r="F77" s="31">
        <v>160718</v>
      </c>
      <c r="G77" s="31">
        <v>160536</v>
      </c>
      <c r="H77" s="31">
        <v>160567</v>
      </c>
      <c r="I77" s="31">
        <v>160161</v>
      </c>
      <c r="J77" s="31">
        <v>160211</v>
      </c>
      <c r="L77" s="82">
        <f t="shared" ref="L77:L84" si="6">J77-B77</f>
        <v>-4024</v>
      </c>
    </row>
    <row r="78" spans="1:12" ht="15.5" thickBot="1" x14ac:dyDescent="0.4">
      <c r="A78" s="79" t="s">
        <v>1521</v>
      </c>
      <c r="B78" s="35">
        <v>63.3</v>
      </c>
      <c r="C78" s="35">
        <v>61</v>
      </c>
      <c r="D78" s="35">
        <v>61.3</v>
      </c>
      <c r="E78" s="35">
        <v>63.3</v>
      </c>
      <c r="F78" s="35">
        <v>61.6</v>
      </c>
      <c r="G78" s="35">
        <v>61.5</v>
      </c>
      <c r="H78" s="35">
        <v>61.5</v>
      </c>
      <c r="I78" s="35">
        <v>61.4</v>
      </c>
      <c r="J78" s="35">
        <v>61.4</v>
      </c>
      <c r="L78" s="82">
        <f t="shared" si="6"/>
        <v>-1.8999999999999986</v>
      </c>
    </row>
    <row r="79" spans="1:12" ht="15" thickBot="1" x14ac:dyDescent="0.4">
      <c r="A79" s="80" t="s">
        <v>887</v>
      </c>
      <c r="B79" s="31">
        <v>158017</v>
      </c>
      <c r="C79" s="31">
        <v>148383</v>
      </c>
      <c r="D79" s="31">
        <v>149522</v>
      </c>
      <c r="E79" s="31">
        <v>158732</v>
      </c>
      <c r="F79" s="31">
        <v>149669</v>
      </c>
      <c r="G79" s="31">
        <v>149809</v>
      </c>
      <c r="H79" s="31">
        <v>149830</v>
      </c>
      <c r="I79" s="31">
        <v>150031</v>
      </c>
      <c r="J79" s="31">
        <v>150239</v>
      </c>
      <c r="L79" s="82">
        <f t="shared" si="6"/>
        <v>-7778</v>
      </c>
    </row>
    <row r="80" spans="1:12" ht="38" thickBot="1" x14ac:dyDescent="0.4">
      <c r="A80" s="81" t="s">
        <v>1522</v>
      </c>
      <c r="B80" s="35">
        <v>60.9</v>
      </c>
      <c r="C80" s="35">
        <v>56.9</v>
      </c>
      <c r="D80" s="35">
        <v>57.3</v>
      </c>
      <c r="E80" s="35">
        <v>61.1</v>
      </c>
      <c r="F80" s="35">
        <v>57.4</v>
      </c>
      <c r="G80" s="35">
        <v>57.4</v>
      </c>
      <c r="H80" s="35">
        <v>57.4</v>
      </c>
      <c r="I80" s="35">
        <v>57.5</v>
      </c>
      <c r="J80" s="35">
        <v>57.6</v>
      </c>
      <c r="L80" s="82">
        <f t="shared" si="6"/>
        <v>-3.2999999999999972</v>
      </c>
    </row>
    <row r="81" spans="1:12" ht="15.5" thickBot="1" x14ac:dyDescent="0.4">
      <c r="A81" s="80" t="s">
        <v>888</v>
      </c>
      <c r="B81" s="31">
        <v>6218</v>
      </c>
      <c r="C81" s="31">
        <v>10851</v>
      </c>
      <c r="D81" s="31">
        <v>10486</v>
      </c>
      <c r="E81" s="31">
        <v>5717</v>
      </c>
      <c r="F81" s="31">
        <v>11049</v>
      </c>
      <c r="G81" s="31">
        <v>10728</v>
      </c>
      <c r="H81" s="31">
        <v>10736</v>
      </c>
      <c r="I81" s="31">
        <v>10130</v>
      </c>
      <c r="J81" s="31">
        <v>9972</v>
      </c>
      <c r="L81" s="82">
        <f t="shared" si="6"/>
        <v>3754</v>
      </c>
    </row>
    <row r="82" spans="1:12" ht="23" thickBot="1" x14ac:dyDescent="0.4">
      <c r="A82" s="81" t="s">
        <v>1523</v>
      </c>
      <c r="B82" s="35">
        <v>3.8</v>
      </c>
      <c r="C82" s="35">
        <v>6.8</v>
      </c>
      <c r="D82" s="35">
        <v>6.6</v>
      </c>
      <c r="E82" s="35">
        <v>3.5</v>
      </c>
      <c r="F82" s="35">
        <v>6.9</v>
      </c>
      <c r="G82" s="35">
        <v>6.7</v>
      </c>
      <c r="H82" s="35">
        <v>6.7</v>
      </c>
      <c r="I82" s="35">
        <v>6.3</v>
      </c>
      <c r="J82" s="35">
        <v>6.2</v>
      </c>
      <c r="L82" s="82">
        <f t="shared" si="6"/>
        <v>2.4000000000000004</v>
      </c>
    </row>
    <row r="83" spans="1:12" ht="15.5" thickBot="1" x14ac:dyDescent="0.4">
      <c r="A83" s="38" t="s">
        <v>1524</v>
      </c>
      <c r="B83" s="31">
        <v>95393</v>
      </c>
      <c r="C83" s="31">
        <v>101618</v>
      </c>
      <c r="D83" s="31">
        <v>100910</v>
      </c>
      <c r="E83" s="31">
        <v>95180</v>
      </c>
      <c r="F83" s="31">
        <v>100207</v>
      </c>
      <c r="G83" s="31">
        <v>100548</v>
      </c>
      <c r="H83" s="31">
        <v>100663</v>
      </c>
      <c r="I83" s="31">
        <v>100690</v>
      </c>
      <c r="J83" s="31">
        <v>100708</v>
      </c>
      <c r="L83" s="82">
        <f t="shared" si="6"/>
        <v>5315</v>
      </c>
    </row>
    <row r="84" spans="1:12" ht="38" thickBot="1" x14ac:dyDescent="0.4">
      <c r="A84" s="79" t="s">
        <v>1525</v>
      </c>
      <c r="B84" s="34">
        <v>4973</v>
      </c>
      <c r="C84" s="34">
        <v>7129</v>
      </c>
      <c r="D84" s="34">
        <v>6902</v>
      </c>
      <c r="E84" s="34">
        <v>5010</v>
      </c>
      <c r="F84" s="34">
        <v>6682</v>
      </c>
      <c r="G84" s="34">
        <v>7127</v>
      </c>
      <c r="H84" s="34">
        <v>7331</v>
      </c>
      <c r="I84" s="34">
        <v>6957</v>
      </c>
      <c r="J84" s="34">
        <v>6933</v>
      </c>
      <c r="L84" s="82">
        <f t="shared" si="6"/>
        <v>1960</v>
      </c>
    </row>
  </sheetData>
  <mergeCells count="20">
    <mergeCell ref="B49:I49"/>
    <mergeCell ref="B50:I50"/>
    <mergeCell ref="B63:I63"/>
    <mergeCell ref="A65:I65"/>
    <mergeCell ref="A66:I66"/>
    <mergeCell ref="C7:C12"/>
    <mergeCell ref="E7:F8"/>
    <mergeCell ref="G7:H8"/>
    <mergeCell ref="E9:E12"/>
    <mergeCell ref="G9:G12"/>
    <mergeCell ref="A1:I1"/>
    <mergeCell ref="A2:I2"/>
    <mergeCell ref="A3:I3"/>
    <mergeCell ref="A4:I4"/>
    <mergeCell ref="C5:H6"/>
    <mergeCell ref="A72:A74"/>
    <mergeCell ref="B72:D72"/>
    <mergeCell ref="E72:J72"/>
    <mergeCell ref="B75:J75"/>
    <mergeCell ref="A67:I67"/>
  </mergeCells>
  <hyperlinks>
    <hyperlink ref="A49" r:id="rId1" location="cps_eande_m01.f.1" tooltip="Click to jump to footnotes at bottom of the table" display="https://www.bls.gov/web/empsit/cpseea01.htm - cps_eande_m01.f.1" xr:uid="{2403082D-610C-4734-BC29-D59039BABC94}"/>
    <hyperlink ref="E72" r:id="rId2" location="cps_empsit_a01.f.1" tooltip="Click to jump to footnotes at bottom of the table" display="https://www.bls.gov/news.release/empsit.t01.htm - cps_empsit_a01.f.1" xr:uid="{DC817F13-BE55-4577-84AB-09FE33759968}"/>
  </hyperlinks>
  <pageMargins left="0.7" right="0.7" top="0.75" bottom="0.75" header="0.3" footer="0.3"/>
  <pageSetup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58BC9-6E75-49F2-B42B-34694DC2C7CD}">
  <dimension ref="B1:N201"/>
  <sheetViews>
    <sheetView topLeftCell="C1" workbookViewId="0">
      <selection activeCell="I1" sqref="I1"/>
    </sheetView>
  </sheetViews>
  <sheetFormatPr defaultRowHeight="14.5" x14ac:dyDescent="0.35"/>
  <cols>
    <col min="2" max="2" width="24.453125" customWidth="1"/>
    <col min="3" max="3" width="24.453125" style="1" customWidth="1"/>
    <col min="4" max="4" width="24.453125" style="52" customWidth="1"/>
    <col min="5" max="5" width="13" style="52" customWidth="1"/>
    <col min="10" max="10" width="8.7265625" style="42"/>
    <col min="13" max="13" width="8.7265625" style="42"/>
  </cols>
  <sheetData>
    <row r="1" spans="2:14" x14ac:dyDescent="0.35">
      <c r="B1" t="s">
        <v>1298</v>
      </c>
    </row>
    <row r="2" spans="2:14" x14ac:dyDescent="0.35">
      <c r="B2" t="s">
        <v>1299</v>
      </c>
    </row>
    <row r="3" spans="2:14" x14ac:dyDescent="0.35">
      <c r="B3" t="s">
        <v>1300</v>
      </c>
    </row>
    <row r="4" spans="2:14" x14ac:dyDescent="0.35">
      <c r="B4" t="s">
        <v>1301</v>
      </c>
      <c r="F4" t="s">
        <v>1302</v>
      </c>
      <c r="J4" s="42" t="s">
        <v>1303</v>
      </c>
    </row>
    <row r="5" spans="2:14" x14ac:dyDescent="0.35">
      <c r="F5" t="s">
        <v>1304</v>
      </c>
      <c r="G5" t="s">
        <v>1305</v>
      </c>
      <c r="H5" t="s">
        <v>1306</v>
      </c>
      <c r="I5" t="s">
        <v>1304</v>
      </c>
      <c r="J5" s="42" t="s">
        <v>1304</v>
      </c>
      <c r="K5" t="s">
        <v>1305</v>
      </c>
      <c r="L5" t="s">
        <v>1306</v>
      </c>
      <c r="M5" s="42" t="s">
        <v>1304</v>
      </c>
      <c r="N5" t="s">
        <v>1309</v>
      </c>
    </row>
    <row r="6" spans="2:14" x14ac:dyDescent="0.35">
      <c r="C6" s="1" t="s">
        <v>1486</v>
      </c>
      <c r="D6" s="52" t="s">
        <v>1485</v>
      </c>
      <c r="F6">
        <v>2020</v>
      </c>
      <c r="G6">
        <v>2020</v>
      </c>
      <c r="H6" t="s">
        <v>1307</v>
      </c>
      <c r="I6" t="s">
        <v>1308</v>
      </c>
      <c r="J6" s="42">
        <v>2020</v>
      </c>
      <c r="K6">
        <v>2020</v>
      </c>
      <c r="L6" t="s">
        <v>1307</v>
      </c>
      <c r="M6" s="42" t="s">
        <v>1308</v>
      </c>
      <c r="N6" t="s">
        <v>1310</v>
      </c>
    </row>
    <row r="7" spans="2:14" x14ac:dyDescent="0.35">
      <c r="B7" t="s">
        <v>1311</v>
      </c>
      <c r="C7" s="1">
        <f>D7/$D$7</f>
        <v>1</v>
      </c>
      <c r="D7" s="52">
        <f>M7-J7</f>
        <v>-9603</v>
      </c>
      <c r="E7" s="1">
        <f>D7/J7</f>
        <v>-6.3080520777224536E-2</v>
      </c>
      <c r="F7">
        <v>150055</v>
      </c>
      <c r="G7">
        <v>144121</v>
      </c>
      <c r="H7">
        <v>143700</v>
      </c>
      <c r="I7">
        <v>140927</v>
      </c>
      <c r="J7" s="42">
        <v>152234</v>
      </c>
      <c r="K7">
        <v>142809</v>
      </c>
      <c r="L7">
        <v>142582</v>
      </c>
      <c r="M7" s="42">
        <v>142631</v>
      </c>
      <c r="N7">
        <v>49</v>
      </c>
    </row>
    <row r="8" spans="2:14" x14ac:dyDescent="0.35">
      <c r="B8" t="s">
        <v>1312</v>
      </c>
      <c r="C8" s="1">
        <f t="shared" ref="C8:C71" si="0">D8/$D$7</f>
        <v>0.86660418619181501</v>
      </c>
      <c r="D8" s="52">
        <f t="shared" ref="D8:D19" si="1">M8-J8</f>
        <v>-8322</v>
      </c>
      <c r="E8" s="1">
        <f t="shared" ref="E8:E71" si="2">D8/J8</f>
        <v>-6.4289852833249644E-2</v>
      </c>
      <c r="F8">
        <v>127405</v>
      </c>
      <c r="G8">
        <v>122128</v>
      </c>
      <c r="H8">
        <v>121889</v>
      </c>
      <c r="I8">
        <v>119532</v>
      </c>
      <c r="J8" s="42">
        <v>129445</v>
      </c>
      <c r="K8">
        <v>121321</v>
      </c>
      <c r="L8">
        <v>121117</v>
      </c>
      <c r="M8" s="42">
        <v>121123</v>
      </c>
      <c r="N8">
        <v>6</v>
      </c>
    </row>
    <row r="9" spans="2:14" x14ac:dyDescent="0.35">
      <c r="B9" t="s">
        <v>1313</v>
      </c>
      <c r="C9" s="1">
        <f t="shared" si="0"/>
        <v>9.1429761532854315E-2</v>
      </c>
      <c r="D9" s="52">
        <f t="shared" si="1"/>
        <v>-878</v>
      </c>
      <c r="E9" s="1">
        <f t="shared" si="2"/>
        <v>-4.1619264315510052E-2</v>
      </c>
      <c r="F9">
        <v>20626</v>
      </c>
      <c r="G9">
        <v>20203</v>
      </c>
      <c r="H9">
        <v>20157</v>
      </c>
      <c r="I9">
        <v>19811</v>
      </c>
      <c r="J9" s="42">
        <v>21096</v>
      </c>
      <c r="K9">
        <v>20146</v>
      </c>
      <c r="L9">
        <v>20222</v>
      </c>
      <c r="M9" s="42">
        <v>20218</v>
      </c>
      <c r="N9">
        <v>-4</v>
      </c>
    </row>
    <row r="10" spans="2:14" x14ac:dyDescent="0.35">
      <c r="E10" s="1" t="e">
        <f t="shared" si="2"/>
        <v>#DIV/0!</v>
      </c>
    </row>
    <row r="11" spans="2:14" x14ac:dyDescent="0.35">
      <c r="B11" t="s">
        <v>1314</v>
      </c>
      <c r="C11" s="1">
        <f t="shared" si="0"/>
        <v>8.3307299802145157E-3</v>
      </c>
      <c r="D11" s="52">
        <f t="shared" si="1"/>
        <v>-80</v>
      </c>
      <c r="E11" s="1">
        <f t="shared" si="2"/>
        <v>-0.11611030478955008</v>
      </c>
      <c r="F11">
        <v>678</v>
      </c>
      <c r="G11">
        <v>599</v>
      </c>
      <c r="H11">
        <v>601</v>
      </c>
      <c r="I11">
        <v>605</v>
      </c>
      <c r="J11" s="42">
        <v>689</v>
      </c>
      <c r="K11">
        <v>597</v>
      </c>
      <c r="L11">
        <v>600</v>
      </c>
      <c r="M11" s="42">
        <v>609</v>
      </c>
      <c r="N11">
        <v>9</v>
      </c>
    </row>
    <row r="12" spans="2:14" x14ac:dyDescent="0.35">
      <c r="B12" t="s">
        <v>1315</v>
      </c>
      <c r="C12" s="1">
        <f t="shared" si="0"/>
        <v>2.3950848693116779E-4</v>
      </c>
      <c r="D12" s="52">
        <f t="shared" si="1"/>
        <v>-2.3000000000000043</v>
      </c>
      <c r="E12" s="1">
        <f t="shared" si="2"/>
        <v>-4.7325102880658519E-2</v>
      </c>
      <c r="F12">
        <v>47.9</v>
      </c>
      <c r="G12">
        <v>45.7</v>
      </c>
      <c r="H12">
        <v>46.6</v>
      </c>
      <c r="I12">
        <v>46.2</v>
      </c>
      <c r="J12" s="42">
        <v>48.6</v>
      </c>
      <c r="K12">
        <v>44.9</v>
      </c>
      <c r="L12">
        <v>45.8</v>
      </c>
      <c r="M12" s="42">
        <v>46.3</v>
      </c>
      <c r="N12">
        <v>0.5</v>
      </c>
    </row>
    <row r="13" spans="2:14" x14ac:dyDescent="0.35">
      <c r="B13" t="s">
        <v>1316</v>
      </c>
      <c r="C13" s="1">
        <f t="shared" si="0"/>
        <v>8.1224617307091539E-3</v>
      </c>
      <c r="D13" s="52">
        <f t="shared" si="1"/>
        <v>-78</v>
      </c>
      <c r="E13" s="1">
        <f t="shared" si="2"/>
        <v>-0.12176084920387137</v>
      </c>
      <c r="F13">
        <v>629.79999999999995</v>
      </c>
      <c r="G13">
        <v>553.1</v>
      </c>
      <c r="H13">
        <v>554.70000000000005</v>
      </c>
      <c r="I13">
        <v>558.79999999999995</v>
      </c>
      <c r="J13" s="42">
        <v>640.6</v>
      </c>
      <c r="K13">
        <v>552.5</v>
      </c>
      <c r="L13">
        <v>553.79999999999995</v>
      </c>
      <c r="M13" s="42">
        <v>562.6</v>
      </c>
      <c r="N13">
        <v>8.8000000000000007</v>
      </c>
    </row>
    <row r="14" spans="2:14" x14ac:dyDescent="0.35">
      <c r="B14" t="s">
        <v>1317</v>
      </c>
      <c r="C14" s="1">
        <f t="shared" si="0"/>
        <v>-3.2281578673331191E-4</v>
      </c>
      <c r="D14" s="52">
        <f t="shared" si="1"/>
        <v>3.0999999999999943</v>
      </c>
      <c r="E14" s="1">
        <f t="shared" si="2"/>
        <v>2.2334293948126759E-2</v>
      </c>
      <c r="F14">
        <v>137.19999999999999</v>
      </c>
      <c r="G14">
        <v>139.80000000000001</v>
      </c>
      <c r="H14">
        <v>141.9</v>
      </c>
      <c r="I14">
        <v>141</v>
      </c>
      <c r="J14" s="42">
        <v>138.80000000000001</v>
      </c>
      <c r="K14">
        <v>139.4</v>
      </c>
      <c r="L14">
        <v>141.1</v>
      </c>
      <c r="M14" s="42">
        <v>141.9</v>
      </c>
      <c r="N14">
        <v>0.8</v>
      </c>
    </row>
    <row r="15" spans="2:14" x14ac:dyDescent="0.35">
      <c r="B15" t="s">
        <v>1318</v>
      </c>
      <c r="C15" s="1">
        <f t="shared" si="0"/>
        <v>8.4348641049671914E-4</v>
      </c>
      <c r="D15" s="52">
        <f t="shared" si="1"/>
        <v>-8.0999999999999943</v>
      </c>
      <c r="E15" s="1">
        <f t="shared" si="2"/>
        <v>-4.3199999999999968E-2</v>
      </c>
      <c r="F15">
        <v>181.8</v>
      </c>
      <c r="G15">
        <v>176.7</v>
      </c>
      <c r="H15">
        <v>177.9</v>
      </c>
      <c r="I15">
        <v>175.9</v>
      </c>
      <c r="J15" s="42">
        <v>187.5</v>
      </c>
      <c r="K15">
        <v>176.2</v>
      </c>
      <c r="L15">
        <v>178.9</v>
      </c>
      <c r="M15" s="42">
        <v>179.4</v>
      </c>
      <c r="N15">
        <v>0.5</v>
      </c>
    </row>
    <row r="16" spans="2:14" x14ac:dyDescent="0.35">
      <c r="B16" t="s">
        <v>1319</v>
      </c>
      <c r="C16" s="1">
        <f t="shared" si="0"/>
        <v>5.2067062376340723E-4</v>
      </c>
      <c r="D16" s="52">
        <f t="shared" si="1"/>
        <v>-5</v>
      </c>
      <c r="E16" s="1">
        <f t="shared" si="2"/>
        <v>-0.10548523206751055</v>
      </c>
      <c r="F16">
        <v>47.4</v>
      </c>
      <c r="G16">
        <v>39.299999999999997</v>
      </c>
      <c r="H16">
        <v>42.4</v>
      </c>
      <c r="I16">
        <v>43</v>
      </c>
      <c r="J16" s="42">
        <v>47.4</v>
      </c>
      <c r="K16">
        <v>39.299999999999997</v>
      </c>
      <c r="L16">
        <v>42.1</v>
      </c>
      <c r="M16" s="42">
        <v>42.4</v>
      </c>
      <c r="N16">
        <v>0.3</v>
      </c>
    </row>
    <row r="17" spans="2:14" x14ac:dyDescent="0.35">
      <c r="B17" t="s">
        <v>1320</v>
      </c>
      <c r="C17" s="1">
        <f t="shared" si="0"/>
        <v>2.0826824950536586E-5</v>
      </c>
      <c r="D17" s="52">
        <f t="shared" si="1"/>
        <v>-0.20000000000000284</v>
      </c>
      <c r="E17" s="1">
        <f t="shared" si="2"/>
        <v>-4.76190476190483E-3</v>
      </c>
      <c r="F17">
        <v>41.5</v>
      </c>
      <c r="G17">
        <v>41.6</v>
      </c>
      <c r="H17">
        <v>41.3</v>
      </c>
      <c r="I17">
        <v>41.5</v>
      </c>
      <c r="J17" s="42">
        <v>42</v>
      </c>
      <c r="K17">
        <v>41.9</v>
      </c>
      <c r="L17">
        <v>41.5</v>
      </c>
      <c r="M17" s="42">
        <v>41.8</v>
      </c>
      <c r="N17">
        <v>0.3</v>
      </c>
    </row>
    <row r="18" spans="2:14" x14ac:dyDescent="0.35">
      <c r="B18" t="s">
        <v>1321</v>
      </c>
      <c r="C18" s="1">
        <f t="shared" si="0"/>
        <v>3.0198896178277533E-4</v>
      </c>
      <c r="D18" s="52">
        <f t="shared" si="1"/>
        <v>-2.8999999999999915</v>
      </c>
      <c r="E18" s="1">
        <f t="shared" si="2"/>
        <v>-2.956167176350654E-2</v>
      </c>
      <c r="F18">
        <v>92.9</v>
      </c>
      <c r="G18">
        <v>95.8</v>
      </c>
      <c r="H18">
        <v>94.2</v>
      </c>
      <c r="I18">
        <v>91.4</v>
      </c>
      <c r="J18" s="42">
        <v>98.1</v>
      </c>
      <c r="K18">
        <v>95</v>
      </c>
      <c r="L18">
        <v>95.3</v>
      </c>
      <c r="M18" s="42">
        <v>95.2</v>
      </c>
      <c r="N18">
        <v>-0.1</v>
      </c>
    </row>
    <row r="19" spans="2:14" x14ac:dyDescent="0.35">
      <c r="B19" t="s">
        <v>1322</v>
      </c>
      <c r="C19" s="1">
        <f t="shared" si="0"/>
        <v>7.6017911069457458E-3</v>
      </c>
      <c r="D19" s="52">
        <f t="shared" si="1"/>
        <v>-73</v>
      </c>
      <c r="E19" s="1">
        <f t="shared" si="2"/>
        <v>-0.23226216990136811</v>
      </c>
      <c r="F19">
        <v>310.8</v>
      </c>
      <c r="G19">
        <v>236.6</v>
      </c>
      <c r="H19">
        <v>234.9</v>
      </c>
      <c r="I19">
        <v>241.9</v>
      </c>
      <c r="J19" s="42">
        <v>314.3</v>
      </c>
      <c r="K19">
        <v>236.9</v>
      </c>
      <c r="L19">
        <v>233.8</v>
      </c>
      <c r="M19" s="42">
        <v>241.3</v>
      </c>
      <c r="N19">
        <v>7.5</v>
      </c>
    </row>
    <row r="20" spans="2:14" x14ac:dyDescent="0.35">
      <c r="E20" s="1" t="e">
        <f t="shared" si="2"/>
        <v>#DIV/0!</v>
      </c>
    </row>
    <row r="21" spans="2:14" x14ac:dyDescent="0.35">
      <c r="B21" t="s">
        <v>1323</v>
      </c>
      <c r="C21" s="1">
        <f t="shared" si="0"/>
        <v>2.3221909819847963E-2</v>
      </c>
      <c r="D21" s="52">
        <f t="shared" ref="D21" si="3">M21-J21</f>
        <v>-223</v>
      </c>
      <c r="E21" s="1">
        <f t="shared" si="2"/>
        <v>-2.928430728824688E-2</v>
      </c>
      <c r="F21">
        <v>7243</v>
      </c>
      <c r="G21">
        <v>7413</v>
      </c>
      <c r="H21">
        <v>7305</v>
      </c>
      <c r="I21">
        <v>7051</v>
      </c>
      <c r="J21" s="42">
        <v>7615</v>
      </c>
      <c r="K21">
        <v>7353</v>
      </c>
      <c r="L21">
        <v>7395</v>
      </c>
      <c r="M21" s="42">
        <v>7392</v>
      </c>
      <c r="N21">
        <v>-3</v>
      </c>
    </row>
    <row r="22" spans="2:14" x14ac:dyDescent="0.35">
      <c r="B22" t="s">
        <v>1324</v>
      </c>
      <c r="C22" s="1">
        <f t="shared" si="0"/>
        <v>2.4783921691138139E-3</v>
      </c>
      <c r="D22" s="52">
        <f t="shared" ref="D22:D28" si="4">M22-J22</f>
        <v>-23.799999999999955</v>
      </c>
      <c r="E22" s="1">
        <f t="shared" si="2"/>
        <v>-1.4148980441115247E-2</v>
      </c>
      <c r="F22">
        <v>1634.4</v>
      </c>
      <c r="G22">
        <v>1657.6</v>
      </c>
      <c r="H22">
        <v>1650.3</v>
      </c>
      <c r="I22">
        <v>1617.8</v>
      </c>
      <c r="J22" s="42">
        <v>1682.1</v>
      </c>
      <c r="K22">
        <v>1651.2</v>
      </c>
      <c r="L22">
        <v>1655.3</v>
      </c>
      <c r="M22" s="42">
        <v>1658.3</v>
      </c>
      <c r="N22">
        <v>3</v>
      </c>
    </row>
    <row r="23" spans="2:14" x14ac:dyDescent="0.35">
      <c r="B23" t="s">
        <v>1325</v>
      </c>
      <c r="C23" s="1">
        <f t="shared" si="0"/>
        <v>-1.8848276580235366E-3</v>
      </c>
      <c r="D23" s="52">
        <f t="shared" si="4"/>
        <v>18.100000000000023</v>
      </c>
      <c r="E23" s="1">
        <f t="shared" si="2"/>
        <v>2.1812484936129216E-2</v>
      </c>
      <c r="F23">
        <v>805.9</v>
      </c>
      <c r="G23">
        <v>844.3</v>
      </c>
      <c r="H23">
        <v>845.7</v>
      </c>
      <c r="I23">
        <v>828.5</v>
      </c>
      <c r="J23" s="42">
        <v>829.8</v>
      </c>
      <c r="K23">
        <v>836.7</v>
      </c>
      <c r="L23">
        <v>844.3</v>
      </c>
      <c r="M23" s="42">
        <v>847.9</v>
      </c>
      <c r="N23">
        <v>3.6</v>
      </c>
    </row>
    <row r="24" spans="2:14" x14ac:dyDescent="0.35">
      <c r="B24" t="s">
        <v>1326</v>
      </c>
      <c r="C24" s="1">
        <f t="shared" si="0"/>
        <v>4.3632198271373506E-3</v>
      </c>
      <c r="D24" s="52">
        <f t="shared" si="4"/>
        <v>-41.899999999999977</v>
      </c>
      <c r="E24" s="1">
        <f t="shared" si="2"/>
        <v>-4.9161093511674268E-2</v>
      </c>
      <c r="F24">
        <v>828.5</v>
      </c>
      <c r="G24">
        <v>813.3</v>
      </c>
      <c r="H24">
        <v>804.6</v>
      </c>
      <c r="I24">
        <v>789.3</v>
      </c>
      <c r="J24" s="42">
        <v>852.3</v>
      </c>
      <c r="K24">
        <v>814.5</v>
      </c>
      <c r="L24">
        <v>811</v>
      </c>
      <c r="M24" s="42">
        <v>810.4</v>
      </c>
      <c r="N24">
        <v>-0.6</v>
      </c>
    </row>
    <row r="25" spans="2:14" x14ac:dyDescent="0.35">
      <c r="B25" t="s">
        <v>1327</v>
      </c>
      <c r="C25" s="1">
        <f t="shared" si="0"/>
        <v>6.320941372487769E-3</v>
      </c>
      <c r="D25" s="52">
        <f t="shared" si="4"/>
        <v>-60.700000000000045</v>
      </c>
      <c r="E25" s="1">
        <f t="shared" si="2"/>
        <v>-5.4576515015285057E-2</v>
      </c>
      <c r="F25">
        <v>1002.1</v>
      </c>
      <c r="G25">
        <v>1058.8</v>
      </c>
      <c r="H25">
        <v>1007</v>
      </c>
      <c r="I25">
        <v>943.9</v>
      </c>
      <c r="J25" s="42">
        <v>1112.2</v>
      </c>
      <c r="K25">
        <v>1036.2</v>
      </c>
      <c r="L25">
        <v>1049.5</v>
      </c>
      <c r="M25" s="42">
        <v>1051.5</v>
      </c>
      <c r="N25">
        <v>2</v>
      </c>
    </row>
    <row r="26" spans="2:14" x14ac:dyDescent="0.35">
      <c r="B26" t="s">
        <v>1328</v>
      </c>
      <c r="C26" s="1">
        <f t="shared" si="0"/>
        <v>1.4339268978444217E-2</v>
      </c>
      <c r="D26" s="52">
        <f t="shared" si="4"/>
        <v>-137.69999999999982</v>
      </c>
      <c r="E26" s="1">
        <f t="shared" si="2"/>
        <v>-2.8567279366001373E-2</v>
      </c>
      <c r="F26">
        <v>4606.2</v>
      </c>
      <c r="G26">
        <v>4696.3999999999996</v>
      </c>
      <c r="H26">
        <v>4647.2</v>
      </c>
      <c r="I26">
        <v>4489</v>
      </c>
      <c r="J26" s="42">
        <v>4820.2</v>
      </c>
      <c r="K26">
        <v>4665.6000000000004</v>
      </c>
      <c r="L26">
        <v>4690</v>
      </c>
      <c r="M26" s="42">
        <v>4682.5</v>
      </c>
      <c r="N26">
        <v>-7.5</v>
      </c>
    </row>
    <row r="27" spans="2:14" x14ac:dyDescent="0.35">
      <c r="B27" t="s">
        <v>1329</v>
      </c>
      <c r="C27" s="1">
        <f t="shared" si="0"/>
        <v>-9.8927418515047378E-4</v>
      </c>
      <c r="D27" s="52">
        <f t="shared" si="4"/>
        <v>9.5</v>
      </c>
      <c r="E27" s="1">
        <f t="shared" si="2"/>
        <v>4.4663845792195581E-3</v>
      </c>
      <c r="F27">
        <v>2034.4</v>
      </c>
      <c r="G27">
        <v>2141.6</v>
      </c>
      <c r="H27">
        <v>2125.8000000000002</v>
      </c>
      <c r="I27">
        <v>2060.1</v>
      </c>
      <c r="J27" s="42">
        <v>2127</v>
      </c>
      <c r="K27">
        <v>2132.1999999999998</v>
      </c>
      <c r="L27">
        <v>2140.6999999999998</v>
      </c>
      <c r="M27" s="42">
        <v>2136.5</v>
      </c>
      <c r="N27">
        <v>-4.2</v>
      </c>
    </row>
    <row r="28" spans="2:14" x14ac:dyDescent="0.35">
      <c r="B28" t="s">
        <v>1330</v>
      </c>
      <c r="C28" s="1">
        <f t="shared" si="0"/>
        <v>1.5328543163594692E-2</v>
      </c>
      <c r="D28" s="52">
        <f t="shared" si="4"/>
        <v>-147.19999999999982</v>
      </c>
      <c r="E28" s="1">
        <f t="shared" si="2"/>
        <v>-5.4656171097579025E-2</v>
      </c>
      <c r="F28">
        <v>2571.8000000000002</v>
      </c>
      <c r="G28">
        <v>2554.8000000000002</v>
      </c>
      <c r="H28">
        <v>2521.4</v>
      </c>
      <c r="I28">
        <v>2428.9</v>
      </c>
      <c r="J28" s="42">
        <v>2693.2</v>
      </c>
      <c r="K28">
        <v>2533.4</v>
      </c>
      <c r="L28">
        <v>2549.3000000000002</v>
      </c>
      <c r="M28" s="42">
        <v>2546</v>
      </c>
      <c r="N28">
        <v>-3.3</v>
      </c>
    </row>
    <row r="29" spans="2:14" x14ac:dyDescent="0.35">
      <c r="E29" s="1" t="e">
        <f t="shared" si="2"/>
        <v>#DIV/0!</v>
      </c>
    </row>
    <row r="30" spans="2:14" x14ac:dyDescent="0.35">
      <c r="B30" t="s">
        <v>1331</v>
      </c>
      <c r="C30" s="1">
        <f t="shared" si="0"/>
        <v>5.9877121732791833E-2</v>
      </c>
      <c r="D30" s="52">
        <f t="shared" ref="D30" si="5">M30-J30</f>
        <v>-575</v>
      </c>
      <c r="E30" s="1">
        <f t="shared" si="2"/>
        <v>-4.4949968730456535E-2</v>
      </c>
      <c r="F30">
        <v>12705</v>
      </c>
      <c r="G30">
        <v>12191</v>
      </c>
      <c r="H30">
        <v>12251</v>
      </c>
      <c r="I30">
        <v>12155</v>
      </c>
      <c r="J30" s="42">
        <v>12792</v>
      </c>
      <c r="K30">
        <v>12196</v>
      </c>
      <c r="L30">
        <v>12227</v>
      </c>
      <c r="M30" s="42">
        <v>12217</v>
      </c>
      <c r="N30">
        <v>-10</v>
      </c>
    </row>
    <row r="31" spans="2:14" x14ac:dyDescent="0.35">
      <c r="C31" s="1">
        <f t="shared" si="0"/>
        <v>0</v>
      </c>
      <c r="D31" s="52">
        <f t="shared" ref="D31:D94" si="6">M31-J31</f>
        <v>0</v>
      </c>
      <c r="E31" s="1" t="e">
        <f t="shared" si="2"/>
        <v>#DIV/0!</v>
      </c>
    </row>
    <row r="32" spans="2:14" x14ac:dyDescent="0.35">
      <c r="B32" t="s">
        <v>1332</v>
      </c>
      <c r="C32" s="1">
        <f t="shared" si="0"/>
        <v>4.384046652087889E-2</v>
      </c>
      <c r="D32" s="52">
        <f t="shared" si="6"/>
        <v>-421</v>
      </c>
      <c r="E32" s="1">
        <f t="shared" si="2"/>
        <v>-5.2611847038240442E-2</v>
      </c>
      <c r="F32">
        <v>7967</v>
      </c>
      <c r="G32">
        <v>7570</v>
      </c>
      <c r="H32">
        <v>7610</v>
      </c>
      <c r="I32">
        <v>7556</v>
      </c>
      <c r="J32" s="42">
        <v>8002</v>
      </c>
      <c r="K32">
        <v>7580</v>
      </c>
      <c r="L32">
        <v>7598</v>
      </c>
      <c r="M32" s="42">
        <v>7581</v>
      </c>
      <c r="N32">
        <v>-17</v>
      </c>
    </row>
    <row r="33" spans="2:14" x14ac:dyDescent="0.35">
      <c r="B33" t="s">
        <v>1333</v>
      </c>
      <c r="C33" s="1">
        <f t="shared" si="0"/>
        <v>8.0183276059564597E-4</v>
      </c>
      <c r="D33" s="52">
        <f t="shared" si="6"/>
        <v>-7.6999999999999886</v>
      </c>
      <c r="E33" s="1">
        <f t="shared" si="2"/>
        <v>-1.8721128130318475E-2</v>
      </c>
      <c r="F33">
        <v>406.7</v>
      </c>
      <c r="G33">
        <v>398.7</v>
      </c>
      <c r="H33">
        <v>402.5</v>
      </c>
      <c r="I33">
        <v>400.5</v>
      </c>
      <c r="J33" s="42">
        <v>411.3</v>
      </c>
      <c r="K33">
        <v>398.8</v>
      </c>
      <c r="L33">
        <v>402.3</v>
      </c>
      <c r="M33" s="42">
        <v>403.6</v>
      </c>
      <c r="N33">
        <v>1.3</v>
      </c>
    </row>
    <row r="34" spans="2:14" x14ac:dyDescent="0.35">
      <c r="B34" t="s">
        <v>1334</v>
      </c>
      <c r="C34" s="1">
        <f t="shared" si="0"/>
        <v>2.3117775695095269E-3</v>
      </c>
      <c r="D34" s="52">
        <f t="shared" si="6"/>
        <v>-22.199999999999989</v>
      </c>
      <c r="E34" s="1">
        <f t="shared" si="2"/>
        <v>-5.3275737940964699E-2</v>
      </c>
      <c r="F34">
        <v>403.8</v>
      </c>
      <c r="G34">
        <v>399.3</v>
      </c>
      <c r="H34">
        <v>398.4</v>
      </c>
      <c r="I34">
        <v>381.7</v>
      </c>
      <c r="J34" s="42">
        <v>416.7</v>
      </c>
      <c r="K34">
        <v>396.7</v>
      </c>
      <c r="L34">
        <v>400.9</v>
      </c>
      <c r="M34" s="42">
        <v>394.5</v>
      </c>
      <c r="N34">
        <v>-6.4</v>
      </c>
    </row>
    <row r="35" spans="2:14" x14ac:dyDescent="0.35">
      <c r="B35" t="s">
        <v>1335</v>
      </c>
      <c r="C35" s="1">
        <f t="shared" si="0"/>
        <v>3.3322919920858065E-3</v>
      </c>
      <c r="D35" s="52">
        <f t="shared" si="6"/>
        <v>-32</v>
      </c>
      <c r="E35" s="1">
        <f t="shared" si="2"/>
        <v>-8.4343700579862943E-2</v>
      </c>
      <c r="F35">
        <v>379.7</v>
      </c>
      <c r="G35">
        <v>348.5</v>
      </c>
      <c r="H35">
        <v>349</v>
      </c>
      <c r="I35">
        <v>348</v>
      </c>
      <c r="J35" s="42">
        <v>379.4</v>
      </c>
      <c r="K35">
        <v>350</v>
      </c>
      <c r="L35">
        <v>348.2</v>
      </c>
      <c r="M35" s="42">
        <v>347.4</v>
      </c>
      <c r="N35">
        <v>-0.8</v>
      </c>
    </row>
    <row r="36" spans="2:14" x14ac:dyDescent="0.35">
      <c r="B36" t="s">
        <v>1336</v>
      </c>
      <c r="C36" s="1">
        <f t="shared" si="0"/>
        <v>9.1533895657607087E-3</v>
      </c>
      <c r="D36" s="52">
        <f t="shared" si="6"/>
        <v>-87.900000000000091</v>
      </c>
      <c r="E36" s="1">
        <f t="shared" si="2"/>
        <v>-5.9836623553437773E-2</v>
      </c>
      <c r="F36">
        <v>1461</v>
      </c>
      <c r="G36">
        <v>1376.5</v>
      </c>
      <c r="H36">
        <v>1388.2</v>
      </c>
      <c r="I36">
        <v>1377.4</v>
      </c>
      <c r="J36" s="42">
        <v>1469</v>
      </c>
      <c r="K36">
        <v>1383.1</v>
      </c>
      <c r="L36">
        <v>1385.2</v>
      </c>
      <c r="M36" s="42">
        <v>1381.1</v>
      </c>
      <c r="N36">
        <v>-4.0999999999999996</v>
      </c>
    </row>
    <row r="37" spans="2:14" x14ac:dyDescent="0.35">
      <c r="B37" t="s">
        <v>1337</v>
      </c>
      <c r="C37" s="1">
        <f t="shared" si="0"/>
        <v>6.3001145475372281E-3</v>
      </c>
      <c r="D37" s="52">
        <f t="shared" si="6"/>
        <v>-60.5</v>
      </c>
      <c r="E37" s="1">
        <f t="shared" si="2"/>
        <v>-5.4255223746749175E-2</v>
      </c>
      <c r="F37">
        <v>1115.0999999999999</v>
      </c>
      <c r="G37">
        <v>1051.5</v>
      </c>
      <c r="H37">
        <v>1055.0999999999999</v>
      </c>
      <c r="I37">
        <v>1054.8</v>
      </c>
      <c r="J37" s="42">
        <v>1115.0999999999999</v>
      </c>
      <c r="K37">
        <v>1055.5999999999999</v>
      </c>
      <c r="L37">
        <v>1055.3</v>
      </c>
      <c r="M37" s="42">
        <v>1054.5999999999999</v>
      </c>
      <c r="N37">
        <v>-0.7</v>
      </c>
    </row>
    <row r="38" spans="2:14" x14ac:dyDescent="0.35">
      <c r="B38" t="s">
        <v>1338</v>
      </c>
      <c r="C38" s="1">
        <f t="shared" si="0"/>
        <v>8.8514006039779232E-4</v>
      </c>
      <c r="D38" s="52">
        <f t="shared" si="6"/>
        <v>-8.5</v>
      </c>
      <c r="E38" s="1">
        <f t="shared" si="2"/>
        <v>-7.8565486643867258E-3</v>
      </c>
      <c r="F38">
        <v>1079.3</v>
      </c>
      <c r="G38">
        <v>1071.2</v>
      </c>
      <c r="H38">
        <v>1074.3</v>
      </c>
      <c r="I38">
        <v>1072</v>
      </c>
      <c r="J38" s="42">
        <v>1081.9000000000001</v>
      </c>
      <c r="K38">
        <v>1071</v>
      </c>
      <c r="L38">
        <v>1072.0999999999999</v>
      </c>
      <c r="M38" s="42">
        <v>1073.4000000000001</v>
      </c>
      <c r="N38">
        <v>1.3</v>
      </c>
    </row>
    <row r="39" spans="2:14" x14ac:dyDescent="0.35">
      <c r="B39" t="s">
        <v>1339</v>
      </c>
      <c r="C39" s="1">
        <f t="shared" si="0"/>
        <v>7.289388732687583E-5</v>
      </c>
      <c r="D39" s="52">
        <f t="shared" si="6"/>
        <v>-0.69999999999998863</v>
      </c>
      <c r="E39" s="1">
        <f t="shared" si="2"/>
        <v>-4.3076923076922381E-3</v>
      </c>
      <c r="F39">
        <v>162.80000000000001</v>
      </c>
      <c r="G39">
        <v>162.19999999999999</v>
      </c>
      <c r="H39">
        <v>162.5</v>
      </c>
      <c r="I39">
        <v>161.69999999999999</v>
      </c>
      <c r="J39" s="42">
        <v>162.5</v>
      </c>
      <c r="K39">
        <v>162.19999999999999</v>
      </c>
      <c r="L39">
        <v>162.19999999999999</v>
      </c>
      <c r="M39" s="42">
        <v>161.80000000000001</v>
      </c>
      <c r="N39">
        <v>-0.4</v>
      </c>
    </row>
    <row r="40" spans="2:14" x14ac:dyDescent="0.35">
      <c r="B40" t="s">
        <v>1340</v>
      </c>
      <c r="C40" s="1">
        <f t="shared" si="0"/>
        <v>1.0413412475268145E-4</v>
      </c>
      <c r="D40" s="52">
        <f t="shared" si="6"/>
        <v>-1</v>
      </c>
      <c r="E40" s="1">
        <f t="shared" si="2"/>
        <v>-1.150747986191024E-2</v>
      </c>
      <c r="F40">
        <v>86.7</v>
      </c>
      <c r="G40">
        <v>85.1</v>
      </c>
      <c r="H40">
        <v>85.3</v>
      </c>
      <c r="I40">
        <v>86</v>
      </c>
      <c r="J40" s="42">
        <v>86.9</v>
      </c>
      <c r="K40">
        <v>85</v>
      </c>
      <c r="L40">
        <v>85.1</v>
      </c>
      <c r="M40" s="42">
        <v>85.9</v>
      </c>
      <c r="N40">
        <v>0.8</v>
      </c>
    </row>
    <row r="41" spans="2:14" x14ac:dyDescent="0.35">
      <c r="B41" t="s">
        <v>1341</v>
      </c>
      <c r="C41" s="1">
        <f t="shared" si="0"/>
        <v>4.7901697386233113E-4</v>
      </c>
      <c r="D41" s="52">
        <f t="shared" si="6"/>
        <v>-4.5999999999999659</v>
      </c>
      <c r="E41" s="1">
        <f t="shared" si="2"/>
        <v>-1.2276487856952139E-2</v>
      </c>
      <c r="F41">
        <v>373.1</v>
      </c>
      <c r="G41">
        <v>367.1</v>
      </c>
      <c r="H41">
        <v>368.2</v>
      </c>
      <c r="I41">
        <v>369.4</v>
      </c>
      <c r="J41" s="42">
        <v>374.7</v>
      </c>
      <c r="K41">
        <v>367.4</v>
      </c>
      <c r="L41">
        <v>368.3</v>
      </c>
      <c r="M41" s="42">
        <v>370.1</v>
      </c>
      <c r="N41">
        <v>1.8</v>
      </c>
    </row>
    <row r="42" spans="2:14" x14ac:dyDescent="0.35">
      <c r="B42" t="s">
        <v>1342</v>
      </c>
      <c r="C42" s="1">
        <f t="shared" si="0"/>
        <v>6.3521816099135924E-4</v>
      </c>
      <c r="D42" s="52">
        <f t="shared" si="6"/>
        <v>-6.1000000000000227</v>
      </c>
      <c r="E42" s="1">
        <f t="shared" si="2"/>
        <v>-1.4299109235818149E-2</v>
      </c>
      <c r="F42">
        <v>426</v>
      </c>
      <c r="G42">
        <v>422.4</v>
      </c>
      <c r="H42">
        <v>422.8</v>
      </c>
      <c r="I42">
        <v>420.3</v>
      </c>
      <c r="J42" s="42">
        <v>426.6</v>
      </c>
      <c r="K42">
        <v>422.2</v>
      </c>
      <c r="L42">
        <v>421.7</v>
      </c>
      <c r="M42" s="42">
        <v>420.5</v>
      </c>
      <c r="N42">
        <v>-1.2</v>
      </c>
    </row>
    <row r="43" spans="2:14" x14ac:dyDescent="0.35">
      <c r="B43" t="s">
        <v>1343</v>
      </c>
      <c r="C43" s="1">
        <f t="shared" si="0"/>
        <v>-4.0612308653545788E-4</v>
      </c>
      <c r="D43" s="52">
        <f t="shared" si="6"/>
        <v>3.9000000000000021</v>
      </c>
      <c r="E43" s="1">
        <f t="shared" si="2"/>
        <v>0.12500000000000008</v>
      </c>
      <c r="F43">
        <v>30.7</v>
      </c>
      <c r="G43">
        <v>34.4</v>
      </c>
      <c r="H43">
        <v>35.5</v>
      </c>
      <c r="I43">
        <v>34.6</v>
      </c>
      <c r="J43" s="42">
        <v>31.2</v>
      </c>
      <c r="K43">
        <v>34.200000000000003</v>
      </c>
      <c r="L43">
        <v>34.799999999999997</v>
      </c>
      <c r="M43" s="42">
        <v>35.1</v>
      </c>
      <c r="N43">
        <v>0.3</v>
      </c>
    </row>
    <row r="44" spans="2:14" x14ac:dyDescent="0.35">
      <c r="B44" t="s">
        <v>1344</v>
      </c>
      <c r="C44" s="1">
        <f t="shared" si="0"/>
        <v>2.9990627928772272E-3</v>
      </c>
      <c r="D44" s="52">
        <f t="shared" si="6"/>
        <v>-28.800000000000011</v>
      </c>
      <c r="E44" s="1">
        <f t="shared" si="2"/>
        <v>-7.2144288577154339E-2</v>
      </c>
      <c r="F44">
        <v>399.4</v>
      </c>
      <c r="G44">
        <v>371.8</v>
      </c>
      <c r="H44">
        <v>375.2</v>
      </c>
      <c r="I44">
        <v>370.6</v>
      </c>
      <c r="J44" s="42">
        <v>399.2</v>
      </c>
      <c r="K44">
        <v>372.1</v>
      </c>
      <c r="L44">
        <v>373.6</v>
      </c>
      <c r="M44" s="42">
        <v>370.4</v>
      </c>
      <c r="N44">
        <v>-3.2</v>
      </c>
    </row>
    <row r="45" spans="2:14" x14ac:dyDescent="0.35">
      <c r="B45" t="s">
        <v>1345</v>
      </c>
      <c r="C45" s="1">
        <f t="shared" si="0"/>
        <v>1.3308341143392684E-2</v>
      </c>
      <c r="D45" s="52">
        <f t="shared" si="6"/>
        <v>-127.79999999999995</v>
      </c>
      <c r="E45" s="1">
        <f t="shared" si="2"/>
        <v>-7.4185871016427679E-2</v>
      </c>
      <c r="F45">
        <v>1720</v>
      </c>
      <c r="G45">
        <v>1595.2</v>
      </c>
      <c r="H45">
        <v>1603.1</v>
      </c>
      <c r="I45">
        <v>1593.1</v>
      </c>
      <c r="J45" s="42">
        <v>1722.7</v>
      </c>
      <c r="K45">
        <v>1594.7</v>
      </c>
      <c r="L45">
        <v>1598.1</v>
      </c>
      <c r="M45" s="42">
        <v>1594.9</v>
      </c>
      <c r="N45">
        <v>-3.2</v>
      </c>
    </row>
    <row r="46" spans="2:14" x14ac:dyDescent="0.35">
      <c r="B46" t="s">
        <v>1346</v>
      </c>
      <c r="C46" s="1">
        <f t="shared" si="0"/>
        <v>7.3622826200145713E-3</v>
      </c>
      <c r="D46" s="52">
        <f t="shared" si="6"/>
        <v>-70.699999999999932</v>
      </c>
      <c r="E46" s="1">
        <f t="shared" si="2"/>
        <v>-7.2445947330669058E-2</v>
      </c>
      <c r="F46">
        <v>976</v>
      </c>
      <c r="G46">
        <v>905</v>
      </c>
      <c r="H46">
        <v>913.3</v>
      </c>
      <c r="I46">
        <v>905.1</v>
      </c>
      <c r="J46" s="42">
        <v>975.9</v>
      </c>
      <c r="K46">
        <v>906.9</v>
      </c>
      <c r="L46">
        <v>910.5</v>
      </c>
      <c r="M46" s="42">
        <v>905.2</v>
      </c>
      <c r="N46">
        <v>-5.3</v>
      </c>
    </row>
    <row r="47" spans="2:14" x14ac:dyDescent="0.35">
      <c r="B47" t="s">
        <v>1347</v>
      </c>
      <c r="C47" s="1">
        <f t="shared" si="0"/>
        <v>3.24898469228366E-3</v>
      </c>
      <c r="D47" s="52">
        <f t="shared" si="6"/>
        <v>-31.199999999999989</v>
      </c>
      <c r="E47" s="1">
        <f t="shared" si="2"/>
        <v>-8.099688473520246E-2</v>
      </c>
      <c r="F47">
        <v>384.3</v>
      </c>
      <c r="G47">
        <v>354.2</v>
      </c>
      <c r="H47">
        <v>356.8</v>
      </c>
      <c r="I47">
        <v>353.4</v>
      </c>
      <c r="J47" s="42">
        <v>385.2</v>
      </c>
      <c r="K47">
        <v>355</v>
      </c>
      <c r="L47">
        <v>356.1</v>
      </c>
      <c r="M47" s="42">
        <v>354</v>
      </c>
      <c r="N47">
        <v>-2.1</v>
      </c>
    </row>
    <row r="48" spans="2:14" x14ac:dyDescent="0.35">
      <c r="B48" t="s">
        <v>1348</v>
      </c>
      <c r="C48" s="1">
        <f t="shared" si="0"/>
        <v>1.4578777465375403E-3</v>
      </c>
      <c r="D48" s="52">
        <f t="shared" si="6"/>
        <v>-14</v>
      </c>
      <c r="E48" s="1">
        <f t="shared" si="2"/>
        <v>-2.252614641995173E-2</v>
      </c>
      <c r="F48">
        <v>617.20000000000005</v>
      </c>
      <c r="G48">
        <v>603.1</v>
      </c>
      <c r="H48">
        <v>607.29999999999995</v>
      </c>
      <c r="I48">
        <v>604.6</v>
      </c>
      <c r="J48" s="42">
        <v>621.5</v>
      </c>
      <c r="K48">
        <v>602.70000000000005</v>
      </c>
      <c r="L48">
        <v>606.20000000000005</v>
      </c>
      <c r="M48" s="42">
        <v>607.5</v>
      </c>
      <c r="N48">
        <v>1.3</v>
      </c>
    </row>
    <row r="49" spans="2:14" x14ac:dyDescent="0.35">
      <c r="C49" s="1">
        <f t="shared" si="0"/>
        <v>0</v>
      </c>
      <c r="D49" s="52">
        <f t="shared" si="6"/>
        <v>0</v>
      </c>
      <c r="E49" s="1" t="e">
        <f t="shared" si="2"/>
        <v>#DIV/0!</v>
      </c>
    </row>
    <row r="50" spans="2:14" x14ac:dyDescent="0.35">
      <c r="B50" t="s">
        <v>1349</v>
      </c>
      <c r="C50" s="1">
        <f t="shared" si="0"/>
        <v>1.6036655211912942E-2</v>
      </c>
      <c r="D50" s="52">
        <f t="shared" si="6"/>
        <v>-154</v>
      </c>
      <c r="E50" s="1">
        <f t="shared" si="2"/>
        <v>-3.2150313152400835E-2</v>
      </c>
      <c r="F50">
        <v>4738</v>
      </c>
      <c r="G50">
        <v>4621</v>
      </c>
      <c r="H50">
        <v>4641</v>
      </c>
      <c r="I50">
        <v>4599</v>
      </c>
      <c r="J50" s="42">
        <v>4790</v>
      </c>
      <c r="K50">
        <v>4616</v>
      </c>
      <c r="L50">
        <v>4629</v>
      </c>
      <c r="M50" s="42">
        <v>4636</v>
      </c>
      <c r="N50">
        <v>7</v>
      </c>
    </row>
    <row r="51" spans="2:14" x14ac:dyDescent="0.35">
      <c r="B51" t="s">
        <v>1350</v>
      </c>
      <c r="C51" s="1">
        <f t="shared" si="0"/>
        <v>2.5721128813912366E-3</v>
      </c>
      <c r="D51" s="52">
        <f t="shared" si="6"/>
        <v>-24.700000000000045</v>
      </c>
      <c r="E51" s="1">
        <f t="shared" si="2"/>
        <v>-1.4870559903672514E-2</v>
      </c>
      <c r="F51">
        <v>1636.7</v>
      </c>
      <c r="G51">
        <v>1634.1</v>
      </c>
      <c r="H51">
        <v>1642.8</v>
      </c>
      <c r="I51">
        <v>1620.4</v>
      </c>
      <c r="J51" s="42">
        <v>1661</v>
      </c>
      <c r="K51">
        <v>1629.1</v>
      </c>
      <c r="L51">
        <v>1634.1</v>
      </c>
      <c r="M51" s="42">
        <v>1636.3</v>
      </c>
      <c r="N51">
        <v>2.2000000000000002</v>
      </c>
    </row>
    <row r="52" spans="2:14" x14ac:dyDescent="0.35">
      <c r="B52" t="s">
        <v>1351</v>
      </c>
      <c r="C52" s="1">
        <f t="shared" si="0"/>
        <v>1.145475372279496E-3</v>
      </c>
      <c r="D52" s="52">
        <f t="shared" si="6"/>
        <v>-11</v>
      </c>
      <c r="E52" s="1">
        <f t="shared" si="2"/>
        <v>-0.10367577756833177</v>
      </c>
      <c r="F52">
        <v>105.6</v>
      </c>
      <c r="G52">
        <v>95.6</v>
      </c>
      <c r="H52">
        <v>95.3</v>
      </c>
      <c r="I52">
        <v>95</v>
      </c>
      <c r="J52" s="42">
        <v>106.1</v>
      </c>
      <c r="K52">
        <v>95.6</v>
      </c>
      <c r="L52">
        <v>95.2</v>
      </c>
      <c r="M52" s="42">
        <v>95.1</v>
      </c>
      <c r="N52">
        <v>-0.1</v>
      </c>
    </row>
    <row r="53" spans="2:14" x14ac:dyDescent="0.35">
      <c r="B53" t="s">
        <v>1352</v>
      </c>
      <c r="C53" s="1">
        <f t="shared" si="0"/>
        <v>8.3307299802145164E-4</v>
      </c>
      <c r="D53" s="52">
        <f t="shared" si="6"/>
        <v>-8</v>
      </c>
      <c r="E53" s="1">
        <f t="shared" si="2"/>
        <v>-7.0422535211267609E-2</v>
      </c>
      <c r="F53">
        <v>112.6</v>
      </c>
      <c r="G53">
        <v>104.5</v>
      </c>
      <c r="H53">
        <v>105.8</v>
      </c>
      <c r="I53">
        <v>105.4</v>
      </c>
      <c r="J53" s="42">
        <v>113.6</v>
      </c>
      <c r="K53">
        <v>103.9</v>
      </c>
      <c r="L53">
        <v>105.2</v>
      </c>
      <c r="M53" s="42">
        <v>105.6</v>
      </c>
      <c r="N53">
        <v>0.4</v>
      </c>
    </row>
    <row r="54" spans="2:14" x14ac:dyDescent="0.35">
      <c r="B54" t="s">
        <v>1353</v>
      </c>
      <c r="C54" s="1">
        <f t="shared" si="0"/>
        <v>1.468291159012808E-3</v>
      </c>
      <c r="D54" s="52">
        <f t="shared" si="6"/>
        <v>-14.099999999999994</v>
      </c>
      <c r="E54" s="1">
        <f t="shared" si="2"/>
        <v>-0.13518696069031635</v>
      </c>
      <c r="F54">
        <v>103.1</v>
      </c>
      <c r="G54">
        <v>89.4</v>
      </c>
      <c r="H54">
        <v>92.6</v>
      </c>
      <c r="I54">
        <v>89.4</v>
      </c>
      <c r="J54" s="42">
        <v>104.3</v>
      </c>
      <c r="K54">
        <v>89.2</v>
      </c>
      <c r="L54">
        <v>92.7</v>
      </c>
      <c r="M54" s="42">
        <v>90.2</v>
      </c>
      <c r="N54">
        <v>-2.5</v>
      </c>
    </row>
    <row r="55" spans="2:14" x14ac:dyDescent="0.35">
      <c r="B55" t="s">
        <v>1354</v>
      </c>
      <c r="C55" s="1">
        <f t="shared" si="0"/>
        <v>8.7472664792252188E-4</v>
      </c>
      <c r="D55" s="52">
        <f t="shared" si="6"/>
        <v>-8.3999999999999773</v>
      </c>
      <c r="E55" s="1">
        <f t="shared" si="2"/>
        <v>-2.3064250411861553E-2</v>
      </c>
      <c r="F55">
        <v>362.8</v>
      </c>
      <c r="G55">
        <v>354.5</v>
      </c>
      <c r="H55">
        <v>357.1</v>
      </c>
      <c r="I55">
        <v>354.9</v>
      </c>
      <c r="J55" s="42">
        <v>364.2</v>
      </c>
      <c r="K55">
        <v>355.6</v>
      </c>
      <c r="L55">
        <v>356.2</v>
      </c>
      <c r="M55" s="42">
        <v>355.8</v>
      </c>
      <c r="N55">
        <v>-0.4</v>
      </c>
    </row>
    <row r="56" spans="2:14" x14ac:dyDescent="0.35">
      <c r="B56" t="s">
        <v>1355</v>
      </c>
      <c r="C56" s="1">
        <f t="shared" si="0"/>
        <v>5.0505050505050509E-3</v>
      </c>
      <c r="D56" s="52">
        <f t="shared" si="6"/>
        <v>-48.5</v>
      </c>
      <c r="E56" s="1">
        <f t="shared" si="2"/>
        <v>-0.11542122798667302</v>
      </c>
      <c r="F56">
        <v>417.8</v>
      </c>
      <c r="G56">
        <v>373.1</v>
      </c>
      <c r="H56">
        <v>374.8</v>
      </c>
      <c r="I56">
        <v>370.1</v>
      </c>
      <c r="J56" s="42">
        <v>420.2</v>
      </c>
      <c r="K56">
        <v>370.7</v>
      </c>
      <c r="L56">
        <v>372.9</v>
      </c>
      <c r="M56" s="42">
        <v>371.7</v>
      </c>
      <c r="N56">
        <v>-1.2</v>
      </c>
    </row>
    <row r="57" spans="2:14" x14ac:dyDescent="0.35">
      <c r="B57" t="s">
        <v>1356</v>
      </c>
      <c r="C57" s="1">
        <f t="shared" si="0"/>
        <v>7.0811204831823364E-4</v>
      </c>
      <c r="D57" s="52">
        <f t="shared" si="6"/>
        <v>-6.7999999999999972</v>
      </c>
      <c r="E57" s="1">
        <f t="shared" si="2"/>
        <v>-5.9806508355320996E-2</v>
      </c>
      <c r="F57">
        <v>109.4</v>
      </c>
      <c r="G57">
        <v>103.5</v>
      </c>
      <c r="H57">
        <v>105.1</v>
      </c>
      <c r="I57">
        <v>103</v>
      </c>
      <c r="J57" s="42">
        <v>113.7</v>
      </c>
      <c r="K57">
        <v>103.9</v>
      </c>
      <c r="L57">
        <v>107.2</v>
      </c>
      <c r="M57" s="42">
        <v>106.9</v>
      </c>
      <c r="N57">
        <v>-0.3</v>
      </c>
    </row>
    <row r="58" spans="2:14" x14ac:dyDescent="0.35">
      <c r="B58" t="s">
        <v>1357</v>
      </c>
      <c r="C58" s="1">
        <f t="shared" si="0"/>
        <v>3.2281578673331489E-4</v>
      </c>
      <c r="D58" s="52">
        <f t="shared" si="6"/>
        <v>-3.1000000000000227</v>
      </c>
      <c r="E58" s="1">
        <f t="shared" si="2"/>
        <v>-3.6270036270036536E-3</v>
      </c>
      <c r="F58">
        <v>849.7</v>
      </c>
      <c r="G58">
        <v>838.5</v>
      </c>
      <c r="H58">
        <v>844.7</v>
      </c>
      <c r="I58">
        <v>848.1</v>
      </c>
      <c r="J58" s="42">
        <v>854.7</v>
      </c>
      <c r="K58">
        <v>839.6</v>
      </c>
      <c r="L58">
        <v>841.1</v>
      </c>
      <c r="M58" s="42">
        <v>851.6</v>
      </c>
      <c r="N58">
        <v>10.5</v>
      </c>
    </row>
    <row r="59" spans="2:14" x14ac:dyDescent="0.35">
      <c r="B59" t="s">
        <v>1358</v>
      </c>
      <c r="C59" s="1">
        <f t="shared" si="0"/>
        <v>7.7059252316984041E-4</v>
      </c>
      <c r="D59" s="52">
        <f t="shared" si="6"/>
        <v>-7.3999999999999773</v>
      </c>
      <c r="E59" s="1">
        <f t="shared" si="2"/>
        <v>-1.0121734372862777E-2</v>
      </c>
      <c r="F59">
        <v>729.5</v>
      </c>
      <c r="G59">
        <v>716.1</v>
      </c>
      <c r="H59">
        <v>725</v>
      </c>
      <c r="I59">
        <v>722.9</v>
      </c>
      <c r="J59" s="42">
        <v>731.1</v>
      </c>
      <c r="K59">
        <v>717.8</v>
      </c>
      <c r="L59">
        <v>723.8</v>
      </c>
      <c r="M59" s="42">
        <v>723.7</v>
      </c>
      <c r="N59">
        <v>-0.1</v>
      </c>
    </row>
    <row r="60" spans="2:14" x14ac:dyDescent="0.35">
      <c r="B60" t="s">
        <v>1359</v>
      </c>
      <c r="C60" s="1">
        <f t="shared" si="0"/>
        <v>2.3326043944600621E-3</v>
      </c>
      <c r="D60" s="52">
        <f t="shared" si="6"/>
        <v>-22.399999999999977</v>
      </c>
      <c r="E60" s="1">
        <f t="shared" si="2"/>
        <v>-6.9673405909797759E-2</v>
      </c>
      <c r="F60">
        <v>310.89999999999998</v>
      </c>
      <c r="G60">
        <v>311.7</v>
      </c>
      <c r="H60">
        <v>297.89999999999998</v>
      </c>
      <c r="I60">
        <v>290.10000000000002</v>
      </c>
      <c r="J60" s="42">
        <v>321.5</v>
      </c>
      <c r="K60">
        <v>310.39999999999998</v>
      </c>
      <c r="L60">
        <v>300.89999999999998</v>
      </c>
      <c r="M60" s="42">
        <v>299.10000000000002</v>
      </c>
      <c r="N60">
        <v>-1.8</v>
      </c>
    </row>
    <row r="61" spans="2:14" x14ac:dyDescent="0.35">
      <c r="C61" s="1">
        <f t="shared" si="0"/>
        <v>0</v>
      </c>
      <c r="D61" s="52">
        <f t="shared" si="6"/>
        <v>0</v>
      </c>
      <c r="E61" s="1" t="e">
        <f t="shared" si="2"/>
        <v>#DIV/0!</v>
      </c>
    </row>
    <row r="62" spans="2:14" x14ac:dyDescent="0.35">
      <c r="B62" t="s">
        <v>1360</v>
      </c>
      <c r="C62" s="1">
        <f t="shared" si="0"/>
        <v>0.77517442465896069</v>
      </c>
      <c r="D62" s="52">
        <f t="shared" si="6"/>
        <v>-7444</v>
      </c>
      <c r="E62" s="1">
        <f t="shared" si="2"/>
        <v>-6.8703910511402969E-2</v>
      </c>
      <c r="F62">
        <v>106779</v>
      </c>
      <c r="G62">
        <v>101925</v>
      </c>
      <c r="H62">
        <v>101732</v>
      </c>
      <c r="I62">
        <v>99721</v>
      </c>
      <c r="J62" s="42">
        <v>108349</v>
      </c>
      <c r="K62">
        <v>101175</v>
      </c>
      <c r="L62">
        <v>100895</v>
      </c>
      <c r="M62" s="42">
        <v>100905</v>
      </c>
      <c r="N62">
        <v>10</v>
      </c>
    </row>
    <row r="63" spans="2:14" x14ac:dyDescent="0.35">
      <c r="C63" s="1">
        <f t="shared" si="0"/>
        <v>0</v>
      </c>
      <c r="D63" s="52">
        <f t="shared" si="6"/>
        <v>0</v>
      </c>
      <c r="E63" s="1" t="e">
        <f t="shared" si="2"/>
        <v>#DIV/0!</v>
      </c>
    </row>
    <row r="64" spans="2:14" x14ac:dyDescent="0.35">
      <c r="B64" t="s">
        <v>1361</v>
      </c>
      <c r="C64" s="1">
        <f t="shared" si="0"/>
        <v>8.2682495053629068E-2</v>
      </c>
      <c r="D64" s="52">
        <f t="shared" si="6"/>
        <v>-794</v>
      </c>
      <c r="E64" s="1">
        <f t="shared" si="2"/>
        <v>-2.8507827086026137E-2</v>
      </c>
      <c r="F64">
        <v>27755</v>
      </c>
      <c r="G64">
        <v>27520</v>
      </c>
      <c r="H64">
        <v>27942</v>
      </c>
      <c r="I64">
        <v>27030</v>
      </c>
      <c r="J64" s="42">
        <v>27852</v>
      </c>
      <c r="K64">
        <v>26983</v>
      </c>
      <c r="L64">
        <v>27108</v>
      </c>
      <c r="M64" s="42">
        <v>27058</v>
      </c>
      <c r="N64">
        <v>-50</v>
      </c>
    </row>
    <row r="65" spans="2:14" x14ac:dyDescent="0.35">
      <c r="C65" s="1">
        <f t="shared" si="0"/>
        <v>0</v>
      </c>
      <c r="D65" s="52">
        <f t="shared" si="6"/>
        <v>0</v>
      </c>
      <c r="E65" s="1" t="e">
        <f t="shared" si="2"/>
        <v>#DIV/0!</v>
      </c>
    </row>
    <row r="66" spans="2:14" x14ac:dyDescent="0.35">
      <c r="B66" t="s">
        <v>1362</v>
      </c>
      <c r="C66" s="1">
        <f t="shared" si="0"/>
        <v>2.8001666145996099E-2</v>
      </c>
      <c r="D66" s="52">
        <f t="shared" si="6"/>
        <v>-268.90000000000055</v>
      </c>
      <c r="E66" s="1">
        <f t="shared" si="2"/>
        <v>-4.5567775499483237E-2</v>
      </c>
      <c r="F66">
        <v>5865.3</v>
      </c>
      <c r="G66">
        <v>5615</v>
      </c>
      <c r="H66">
        <v>5632.6</v>
      </c>
      <c r="I66">
        <v>5602.4</v>
      </c>
      <c r="J66" s="42">
        <v>5901.1</v>
      </c>
      <c r="K66">
        <v>5602.4</v>
      </c>
      <c r="L66">
        <v>5617.9</v>
      </c>
      <c r="M66" s="42">
        <v>5632.2</v>
      </c>
      <c r="N66">
        <v>14.3</v>
      </c>
    </row>
    <row r="67" spans="2:14" x14ac:dyDescent="0.35">
      <c r="B67" t="s">
        <v>1332</v>
      </c>
      <c r="C67" s="1">
        <f t="shared" si="0"/>
        <v>1.4276788503592618E-2</v>
      </c>
      <c r="D67" s="52">
        <f t="shared" si="6"/>
        <v>-137.09999999999991</v>
      </c>
      <c r="E67" s="1">
        <f t="shared" si="2"/>
        <v>-4.2596159821040175E-2</v>
      </c>
      <c r="F67">
        <v>3205.5</v>
      </c>
      <c r="G67">
        <v>3064.8</v>
      </c>
      <c r="H67">
        <v>3080.3</v>
      </c>
      <c r="I67">
        <v>3069.7</v>
      </c>
      <c r="J67" s="42">
        <v>3218.6</v>
      </c>
      <c r="K67">
        <v>3064.4</v>
      </c>
      <c r="L67">
        <v>3073.6</v>
      </c>
      <c r="M67" s="42">
        <v>3081.5</v>
      </c>
      <c r="N67">
        <v>7.9</v>
      </c>
    </row>
    <row r="68" spans="2:14" x14ac:dyDescent="0.35">
      <c r="B68" t="s">
        <v>1349</v>
      </c>
      <c r="C68" s="1">
        <f t="shared" si="0"/>
        <v>1.0121836925960618E-2</v>
      </c>
      <c r="D68" s="52">
        <f t="shared" si="6"/>
        <v>-97.199999999999818</v>
      </c>
      <c r="E68" s="1">
        <f t="shared" si="2"/>
        <v>-4.4850498338870351E-2</v>
      </c>
      <c r="F68">
        <v>2146.6999999999998</v>
      </c>
      <c r="G68">
        <v>2069</v>
      </c>
      <c r="H68">
        <v>2070.5</v>
      </c>
      <c r="I68">
        <v>2053.1</v>
      </c>
      <c r="J68" s="42">
        <v>2167.1999999999998</v>
      </c>
      <c r="K68">
        <v>2058.1999999999998</v>
      </c>
      <c r="L68">
        <v>2063.6</v>
      </c>
      <c r="M68" s="42">
        <v>2070</v>
      </c>
      <c r="N68">
        <v>6.4</v>
      </c>
    </row>
    <row r="69" spans="2:14" x14ac:dyDescent="0.35">
      <c r="B69" t="s">
        <v>1363</v>
      </c>
      <c r="C69" s="1">
        <f t="shared" si="0"/>
        <v>3.603040716442775E-3</v>
      </c>
      <c r="D69" s="52">
        <f t="shared" si="6"/>
        <v>-34.599999999999966</v>
      </c>
      <c r="E69" s="1">
        <f t="shared" si="2"/>
        <v>-6.7145352222006544E-2</v>
      </c>
      <c r="F69">
        <v>513.1</v>
      </c>
      <c r="G69">
        <v>481.2</v>
      </c>
      <c r="H69">
        <v>481.8</v>
      </c>
      <c r="I69">
        <v>479.6</v>
      </c>
      <c r="J69" s="42">
        <v>515.29999999999995</v>
      </c>
      <c r="K69">
        <v>479.8</v>
      </c>
      <c r="L69">
        <v>480.7</v>
      </c>
      <c r="M69" s="42">
        <v>480.7</v>
      </c>
      <c r="N69">
        <v>0</v>
      </c>
    </row>
    <row r="70" spans="2:14" x14ac:dyDescent="0.35">
      <c r="C70" s="1">
        <f t="shared" si="0"/>
        <v>0</v>
      </c>
      <c r="D70" s="52">
        <f t="shared" si="6"/>
        <v>0</v>
      </c>
      <c r="E70" s="1" t="e">
        <f t="shared" si="2"/>
        <v>#DIV/0!</v>
      </c>
    </row>
    <row r="71" spans="2:14" x14ac:dyDescent="0.35">
      <c r="B71" s="42" t="s">
        <v>1364</v>
      </c>
      <c r="C71" s="44">
        <f t="shared" si="0"/>
        <v>3.9404352806414814E-2</v>
      </c>
      <c r="D71" s="42">
        <f t="shared" si="6"/>
        <v>-378.40000000000146</v>
      </c>
      <c r="E71" s="1">
        <f t="shared" si="2"/>
        <v>-2.4248327480583486E-2</v>
      </c>
      <c r="F71">
        <v>15508.4</v>
      </c>
      <c r="G71">
        <v>15487.9</v>
      </c>
      <c r="H71">
        <v>15755</v>
      </c>
      <c r="I71">
        <v>15175</v>
      </c>
      <c r="J71" s="42">
        <v>15605.2</v>
      </c>
      <c r="K71">
        <v>15129.7</v>
      </c>
      <c r="L71">
        <v>15264.6</v>
      </c>
      <c r="M71" s="42">
        <v>15226.8</v>
      </c>
      <c r="N71">
        <v>-37.799999999999997</v>
      </c>
    </row>
    <row r="72" spans="2:14" x14ac:dyDescent="0.35">
      <c r="B72" t="s">
        <v>1365</v>
      </c>
      <c r="C72" s="1">
        <f t="shared" ref="C72:C135" si="7">D72/$D$7</f>
        <v>1.008018327605956E-2</v>
      </c>
      <c r="D72" s="52">
        <f t="shared" si="6"/>
        <v>-96.799999999999955</v>
      </c>
      <c r="E72" s="1">
        <f t="shared" ref="E72:E135" si="8">D72/J72</f>
        <v>-4.7355804510542519E-2</v>
      </c>
      <c r="F72">
        <v>2025</v>
      </c>
      <c r="G72">
        <v>1940.2</v>
      </c>
      <c r="H72">
        <v>1948.2</v>
      </c>
      <c r="I72">
        <v>1933.8</v>
      </c>
      <c r="J72" s="42">
        <v>2044.1</v>
      </c>
      <c r="K72">
        <v>1941</v>
      </c>
      <c r="L72">
        <v>1953.8</v>
      </c>
      <c r="M72" s="42">
        <v>1947.3</v>
      </c>
      <c r="N72">
        <v>-6.5</v>
      </c>
    </row>
    <row r="73" spans="2:14" x14ac:dyDescent="0.35">
      <c r="B73" t="s">
        <v>1366</v>
      </c>
      <c r="C73" s="1">
        <f t="shared" si="7"/>
        <v>7.9141934812037903E-3</v>
      </c>
      <c r="D73" s="52">
        <f t="shared" si="6"/>
        <v>-76</v>
      </c>
      <c r="E73" s="1">
        <f t="shared" si="8"/>
        <v>-5.7891529555149299E-2</v>
      </c>
      <c r="F73">
        <v>1306.0999999999999</v>
      </c>
      <c r="G73">
        <v>1229.9000000000001</v>
      </c>
      <c r="H73">
        <v>1239.4000000000001</v>
      </c>
      <c r="I73">
        <v>1235.3</v>
      </c>
      <c r="J73" s="42">
        <v>1312.8</v>
      </c>
      <c r="K73">
        <v>1229.7</v>
      </c>
      <c r="L73">
        <v>1239.5999999999999</v>
      </c>
      <c r="M73" s="42">
        <v>1236.8</v>
      </c>
      <c r="N73">
        <v>-2.8</v>
      </c>
    </row>
    <row r="74" spans="2:14" x14ac:dyDescent="0.35">
      <c r="B74" t="s">
        <v>1367</v>
      </c>
      <c r="C74" s="1">
        <f t="shared" si="7"/>
        <v>8.4348641049671914E-4</v>
      </c>
      <c r="D74" s="52">
        <f t="shared" si="6"/>
        <v>-8.0999999999999943</v>
      </c>
      <c r="E74" s="1">
        <f t="shared" si="8"/>
        <v>-4.9999999999999968E-2</v>
      </c>
      <c r="F74">
        <v>152.4</v>
      </c>
      <c r="G74">
        <v>150</v>
      </c>
      <c r="H74">
        <v>148.9</v>
      </c>
      <c r="I74">
        <v>144.5</v>
      </c>
      <c r="J74" s="42">
        <v>162</v>
      </c>
      <c r="K74">
        <v>154</v>
      </c>
      <c r="L74">
        <v>155.69999999999999</v>
      </c>
      <c r="M74" s="42">
        <v>153.9</v>
      </c>
      <c r="N74">
        <v>-1.8</v>
      </c>
    </row>
    <row r="75" spans="2:14" x14ac:dyDescent="0.35">
      <c r="B75" t="s">
        <v>1368</v>
      </c>
      <c r="C75" s="1">
        <f t="shared" si="7"/>
        <v>1.3225033843590475E-3</v>
      </c>
      <c r="D75" s="52">
        <f t="shared" si="6"/>
        <v>-12.699999999999932</v>
      </c>
      <c r="E75" s="1">
        <f t="shared" si="8"/>
        <v>-2.230809766379753E-2</v>
      </c>
      <c r="F75">
        <v>566.5</v>
      </c>
      <c r="G75">
        <v>560.29999999999995</v>
      </c>
      <c r="H75">
        <v>559.9</v>
      </c>
      <c r="I75">
        <v>554</v>
      </c>
      <c r="J75" s="42">
        <v>569.29999999999995</v>
      </c>
      <c r="K75">
        <v>557.29999999999995</v>
      </c>
      <c r="L75">
        <v>558.5</v>
      </c>
      <c r="M75" s="42">
        <v>556.6</v>
      </c>
      <c r="N75">
        <v>-1.9</v>
      </c>
    </row>
    <row r="76" spans="2:14" x14ac:dyDescent="0.35">
      <c r="B76" t="s">
        <v>1369</v>
      </c>
      <c r="C76" s="1">
        <f t="shared" si="7"/>
        <v>3.7488284910965324E-3</v>
      </c>
      <c r="D76" s="52">
        <f t="shared" si="6"/>
        <v>-36</v>
      </c>
      <c r="E76" s="1">
        <f t="shared" si="8"/>
        <v>-7.6271186440677971E-2</v>
      </c>
      <c r="F76">
        <v>474.6</v>
      </c>
      <c r="G76">
        <v>443.4</v>
      </c>
      <c r="H76">
        <v>455.3</v>
      </c>
      <c r="I76">
        <v>438.3</v>
      </c>
      <c r="J76" s="42">
        <v>472</v>
      </c>
      <c r="K76">
        <v>432.8</v>
      </c>
      <c r="L76">
        <v>435.2</v>
      </c>
      <c r="M76" s="42">
        <v>436</v>
      </c>
      <c r="N76">
        <v>0.8</v>
      </c>
    </row>
    <row r="77" spans="2:14" x14ac:dyDescent="0.35">
      <c r="B77" t="s">
        <v>1370</v>
      </c>
      <c r="C77" s="1">
        <f t="shared" si="7"/>
        <v>6.4354889097157147E-3</v>
      </c>
      <c r="D77" s="52">
        <f t="shared" si="6"/>
        <v>-61.800000000000011</v>
      </c>
      <c r="E77" s="1">
        <f t="shared" si="8"/>
        <v>-0.13233404710920774</v>
      </c>
      <c r="F77">
        <v>470.4</v>
      </c>
      <c r="G77">
        <v>455.3</v>
      </c>
      <c r="H77">
        <v>454</v>
      </c>
      <c r="I77">
        <v>412.8</v>
      </c>
      <c r="J77" s="42">
        <v>467</v>
      </c>
      <c r="K77">
        <v>435.3</v>
      </c>
      <c r="L77">
        <v>434.5</v>
      </c>
      <c r="M77" s="42">
        <v>405.2</v>
      </c>
      <c r="N77">
        <v>-29.3</v>
      </c>
    </row>
    <row r="78" spans="2:14" x14ac:dyDescent="0.35">
      <c r="B78" t="s">
        <v>1371</v>
      </c>
      <c r="C78" s="1">
        <f t="shared" si="7"/>
        <v>-1.3599916692700189E-2</v>
      </c>
      <c r="D78" s="52">
        <f t="shared" si="6"/>
        <v>130.59999999999991</v>
      </c>
      <c r="E78" s="1">
        <f t="shared" si="8"/>
        <v>0.10053887605850648</v>
      </c>
      <c r="F78">
        <v>1238.4000000000001</v>
      </c>
      <c r="G78">
        <v>1363.3</v>
      </c>
      <c r="H78">
        <v>1395.3</v>
      </c>
      <c r="I78">
        <v>1362.8</v>
      </c>
      <c r="J78" s="42">
        <v>1299</v>
      </c>
      <c r="K78">
        <v>1402.8</v>
      </c>
      <c r="L78">
        <v>1428.8</v>
      </c>
      <c r="M78" s="42">
        <v>1429.6</v>
      </c>
      <c r="N78">
        <v>0.8</v>
      </c>
    </row>
    <row r="79" spans="2:14" x14ac:dyDescent="0.35">
      <c r="B79" t="s">
        <v>1372</v>
      </c>
      <c r="C79" s="1">
        <f t="shared" si="7"/>
        <v>-8.9451213162553469E-3</v>
      </c>
      <c r="D79" s="52">
        <f t="shared" si="6"/>
        <v>85.900000000000091</v>
      </c>
      <c r="E79" s="1">
        <f t="shared" si="8"/>
        <v>2.7913173458114022E-2</v>
      </c>
      <c r="F79">
        <v>3062.6</v>
      </c>
      <c r="G79">
        <v>3161.3</v>
      </c>
      <c r="H79">
        <v>3180.8</v>
      </c>
      <c r="I79">
        <v>3151.3</v>
      </c>
      <c r="J79" s="42">
        <v>3077.4</v>
      </c>
      <c r="K79">
        <v>3139.2</v>
      </c>
      <c r="L79">
        <v>3148.1</v>
      </c>
      <c r="M79" s="42">
        <v>3163.3</v>
      </c>
      <c r="N79">
        <v>15.2</v>
      </c>
    </row>
    <row r="80" spans="2:14" x14ac:dyDescent="0.35">
      <c r="B80" t="s">
        <v>1373</v>
      </c>
      <c r="C80" s="1">
        <f t="shared" si="7"/>
        <v>5.6128293241695165E-3</v>
      </c>
      <c r="D80" s="52">
        <f t="shared" si="6"/>
        <v>-53.899999999999864</v>
      </c>
      <c r="E80" s="1">
        <f t="shared" si="8"/>
        <v>-5.2375862404042239E-2</v>
      </c>
      <c r="F80">
        <v>1035.5</v>
      </c>
      <c r="G80">
        <v>969.5</v>
      </c>
      <c r="H80">
        <v>987.5</v>
      </c>
      <c r="I80">
        <v>981.6</v>
      </c>
      <c r="J80" s="42">
        <v>1029.0999999999999</v>
      </c>
      <c r="K80">
        <v>950.1</v>
      </c>
      <c r="L80">
        <v>960.8</v>
      </c>
      <c r="M80" s="42">
        <v>975.2</v>
      </c>
      <c r="N80">
        <v>14.4</v>
      </c>
    </row>
    <row r="81" spans="2:14" x14ac:dyDescent="0.35">
      <c r="B81" t="s">
        <v>1374</v>
      </c>
      <c r="C81" s="1">
        <f t="shared" si="7"/>
        <v>2.1035093200041581E-3</v>
      </c>
      <c r="D81" s="52">
        <f t="shared" si="6"/>
        <v>-20.199999999999932</v>
      </c>
      <c r="E81" s="1">
        <f t="shared" si="8"/>
        <v>-2.1076794657762868E-2</v>
      </c>
      <c r="F81">
        <v>949.8</v>
      </c>
      <c r="G81">
        <v>938.5</v>
      </c>
      <c r="H81">
        <v>938.6</v>
      </c>
      <c r="I81">
        <v>931.3</v>
      </c>
      <c r="J81" s="42">
        <v>958.4</v>
      </c>
      <c r="K81">
        <v>937.4</v>
      </c>
      <c r="L81">
        <v>939.5</v>
      </c>
      <c r="M81" s="42">
        <v>938.2</v>
      </c>
      <c r="N81">
        <v>-1.3</v>
      </c>
    </row>
    <row r="82" spans="2:14" x14ac:dyDescent="0.35">
      <c r="B82" s="42" t="s">
        <v>1375</v>
      </c>
      <c r="C82" s="44">
        <f t="shared" si="7"/>
        <v>2.9105487868374465E-2</v>
      </c>
      <c r="D82" s="42">
        <f t="shared" si="6"/>
        <v>-279.5</v>
      </c>
      <c r="E82" s="1">
        <f t="shared" si="8"/>
        <v>-0.21961184882533197</v>
      </c>
      <c r="F82">
        <v>1278.8</v>
      </c>
      <c r="G82">
        <v>1029.5</v>
      </c>
      <c r="H82">
        <v>1074.8</v>
      </c>
      <c r="I82">
        <v>1003.2</v>
      </c>
      <c r="J82" s="42">
        <v>1272.7</v>
      </c>
      <c r="K82">
        <v>966.8</v>
      </c>
      <c r="L82">
        <v>978.4</v>
      </c>
      <c r="M82" s="42">
        <v>993.2</v>
      </c>
      <c r="N82">
        <v>14.8</v>
      </c>
    </row>
    <row r="83" spans="2:14" x14ac:dyDescent="0.35">
      <c r="B83" t="s">
        <v>1376</v>
      </c>
      <c r="C83" s="1">
        <f t="shared" si="7"/>
        <v>1.0330105175466005E-2</v>
      </c>
      <c r="D83" s="52">
        <f t="shared" si="6"/>
        <v>-99.200000000000045</v>
      </c>
      <c r="E83" s="1">
        <f t="shared" si="8"/>
        <v>-0.17771408097456115</v>
      </c>
      <c r="F83">
        <v>557.79999999999995</v>
      </c>
      <c r="G83">
        <v>484.1</v>
      </c>
      <c r="H83">
        <v>499.2</v>
      </c>
      <c r="I83">
        <v>473.3</v>
      </c>
      <c r="J83" s="42">
        <v>558.20000000000005</v>
      </c>
      <c r="K83">
        <v>456.4</v>
      </c>
      <c r="L83">
        <v>457.6</v>
      </c>
      <c r="M83" s="42">
        <v>459</v>
      </c>
      <c r="N83">
        <v>1.4</v>
      </c>
    </row>
    <row r="84" spans="2:14" x14ac:dyDescent="0.35">
      <c r="B84" t="s">
        <v>1377</v>
      </c>
      <c r="C84" s="1">
        <f t="shared" si="7"/>
        <v>-1.2183692596063731E-2</v>
      </c>
      <c r="D84" s="52">
        <f t="shared" si="6"/>
        <v>117</v>
      </c>
      <c r="E84" s="1">
        <f t="shared" si="8"/>
        <v>3.903903903903904E-2</v>
      </c>
      <c r="F84">
        <v>3010.9</v>
      </c>
      <c r="G84">
        <v>3300.2</v>
      </c>
      <c r="H84">
        <v>3405.6</v>
      </c>
      <c r="I84">
        <v>3135.6</v>
      </c>
      <c r="J84" s="42">
        <v>2997</v>
      </c>
      <c r="K84">
        <v>3091.3</v>
      </c>
      <c r="L84">
        <v>3152.3</v>
      </c>
      <c r="M84" s="42">
        <v>3114</v>
      </c>
      <c r="N84">
        <v>-38.299999999999997</v>
      </c>
    </row>
    <row r="85" spans="2:14" x14ac:dyDescent="0.35">
      <c r="B85" t="s">
        <v>1378</v>
      </c>
      <c r="C85" s="1">
        <f t="shared" si="7"/>
        <v>4.3632198271373627E-3</v>
      </c>
      <c r="D85" s="52">
        <f t="shared" si="6"/>
        <v>-41.900000000000091</v>
      </c>
      <c r="E85" s="1">
        <f t="shared" si="8"/>
        <v>-4.1272655634357849E-2</v>
      </c>
      <c r="F85">
        <v>1039.7</v>
      </c>
      <c r="G85">
        <v>1092.5</v>
      </c>
      <c r="H85">
        <v>1130.5</v>
      </c>
      <c r="I85">
        <v>1002.3</v>
      </c>
      <c r="J85" s="42">
        <v>1015.2</v>
      </c>
      <c r="K85">
        <v>982.4</v>
      </c>
      <c r="L85">
        <v>981.1</v>
      </c>
      <c r="M85" s="42">
        <v>973.3</v>
      </c>
      <c r="N85">
        <v>-7.8</v>
      </c>
    </row>
    <row r="86" spans="2:14" x14ac:dyDescent="0.35">
      <c r="B86" t="s">
        <v>1379</v>
      </c>
      <c r="C86" s="1">
        <f t="shared" si="7"/>
        <v>-1.6546912423201068E-2</v>
      </c>
      <c r="D86" s="52">
        <f t="shared" si="6"/>
        <v>158.89999999999986</v>
      </c>
      <c r="E86" s="1">
        <f t="shared" si="8"/>
        <v>8.0179634675547409E-2</v>
      </c>
      <c r="F86">
        <v>1971.2</v>
      </c>
      <c r="G86">
        <v>2207.6999999999998</v>
      </c>
      <c r="H86">
        <v>2275.1</v>
      </c>
      <c r="I86">
        <v>2133.3000000000002</v>
      </c>
      <c r="J86" s="42">
        <v>1981.8</v>
      </c>
      <c r="K86">
        <v>2108.9</v>
      </c>
      <c r="L86">
        <v>2171.1999999999998</v>
      </c>
      <c r="M86" s="42">
        <v>2140.6999999999998</v>
      </c>
      <c r="N86">
        <v>-30.5</v>
      </c>
    </row>
    <row r="87" spans="2:14" x14ac:dyDescent="0.35">
      <c r="B87" t="s">
        <v>1380</v>
      </c>
      <c r="C87" s="1">
        <f t="shared" si="7"/>
        <v>7.747578881599498E-3</v>
      </c>
      <c r="D87" s="52">
        <f t="shared" si="6"/>
        <v>-74.399999999999977</v>
      </c>
      <c r="E87" s="1">
        <f t="shared" si="8"/>
        <v>-8.7860179499291424E-2</v>
      </c>
      <c r="F87">
        <v>828</v>
      </c>
      <c r="G87">
        <v>779.9</v>
      </c>
      <c r="H87">
        <v>781.7</v>
      </c>
      <c r="I87">
        <v>760.4</v>
      </c>
      <c r="J87" s="42">
        <v>846.8</v>
      </c>
      <c r="K87">
        <v>773.2</v>
      </c>
      <c r="L87">
        <v>767.4</v>
      </c>
      <c r="M87" s="42">
        <v>772.4</v>
      </c>
      <c r="N87">
        <v>5</v>
      </c>
    </row>
    <row r="88" spans="2:14" x14ac:dyDescent="0.35">
      <c r="B88" t="s">
        <v>1381</v>
      </c>
      <c r="C88" s="1">
        <f t="shared" si="7"/>
        <v>-1.030927835051544E-3</v>
      </c>
      <c r="D88" s="52">
        <f t="shared" si="6"/>
        <v>9.8999999999999773</v>
      </c>
      <c r="E88" s="1">
        <f t="shared" si="8"/>
        <v>1.6966580976863713E-2</v>
      </c>
      <c r="F88">
        <v>576.6</v>
      </c>
      <c r="G88">
        <v>622.70000000000005</v>
      </c>
      <c r="H88">
        <v>634</v>
      </c>
      <c r="I88">
        <v>590.6</v>
      </c>
      <c r="J88" s="42">
        <v>583.5</v>
      </c>
      <c r="K88">
        <v>603.4</v>
      </c>
      <c r="L88">
        <v>608.20000000000005</v>
      </c>
      <c r="M88" s="42">
        <v>593.4</v>
      </c>
      <c r="N88">
        <v>-14.8</v>
      </c>
    </row>
    <row r="89" spans="2:14" x14ac:dyDescent="0.35">
      <c r="C89" s="1">
        <f t="shared" si="7"/>
        <v>0</v>
      </c>
      <c r="D89" s="52">
        <f t="shared" si="6"/>
        <v>0</v>
      </c>
      <c r="E89" s="1" t="e">
        <f t="shared" si="8"/>
        <v>#DIV/0!</v>
      </c>
    </row>
    <row r="90" spans="2:14" x14ac:dyDescent="0.35">
      <c r="B90" t="s">
        <v>1382</v>
      </c>
      <c r="C90" s="1">
        <f t="shared" si="7"/>
        <v>1.4443403103196993E-2</v>
      </c>
      <c r="D90" s="52">
        <f t="shared" si="6"/>
        <v>-138.70000000000073</v>
      </c>
      <c r="E90" s="1">
        <f t="shared" si="8"/>
        <v>-2.3921629499318867E-2</v>
      </c>
      <c r="F90">
        <v>5835.1</v>
      </c>
      <c r="G90">
        <v>5876.7</v>
      </c>
      <c r="H90">
        <v>6014</v>
      </c>
      <c r="I90">
        <v>5713.9</v>
      </c>
      <c r="J90" s="42">
        <v>5798.1</v>
      </c>
      <c r="K90">
        <v>5711.3</v>
      </c>
      <c r="L90">
        <v>5687.2</v>
      </c>
      <c r="M90" s="42">
        <v>5659.4</v>
      </c>
      <c r="N90">
        <v>-27.8</v>
      </c>
    </row>
    <row r="91" spans="2:14" x14ac:dyDescent="0.35">
      <c r="B91" t="s">
        <v>1383</v>
      </c>
      <c r="C91" s="1">
        <f t="shared" si="7"/>
        <v>1.0611267312298243E-2</v>
      </c>
      <c r="D91" s="52">
        <f t="shared" si="6"/>
        <v>-101.90000000000003</v>
      </c>
      <c r="E91" s="1">
        <f t="shared" si="8"/>
        <v>-0.19821046489009925</v>
      </c>
      <c r="F91">
        <v>510.5</v>
      </c>
      <c r="G91">
        <v>392.9</v>
      </c>
      <c r="H91">
        <v>395.9</v>
      </c>
      <c r="I91">
        <v>409.3</v>
      </c>
      <c r="J91" s="42">
        <v>514.1</v>
      </c>
      <c r="K91">
        <v>394.3</v>
      </c>
      <c r="L91">
        <v>397.4</v>
      </c>
      <c r="M91" s="42">
        <v>412.2</v>
      </c>
      <c r="N91">
        <v>14.8</v>
      </c>
    </row>
    <row r="92" spans="2:14" x14ac:dyDescent="0.35">
      <c r="B92" t="s">
        <v>1384</v>
      </c>
      <c r="C92" s="1">
        <f t="shared" si="7"/>
        <v>1.6349057586170976E-3</v>
      </c>
      <c r="D92" s="52">
        <f t="shared" si="6"/>
        <v>-15.699999999999989</v>
      </c>
      <c r="E92" s="1">
        <f t="shared" si="8"/>
        <v>-9.7819314641744481E-2</v>
      </c>
      <c r="F92">
        <v>159.19999999999999</v>
      </c>
      <c r="G92">
        <v>143</v>
      </c>
      <c r="H92">
        <v>145.4</v>
      </c>
      <c r="I92">
        <v>144.4</v>
      </c>
      <c r="J92" s="42">
        <v>160.5</v>
      </c>
      <c r="K92">
        <v>143.30000000000001</v>
      </c>
      <c r="L92">
        <v>144.80000000000001</v>
      </c>
      <c r="M92" s="42">
        <v>144.80000000000001</v>
      </c>
      <c r="N92">
        <v>0</v>
      </c>
    </row>
    <row r="93" spans="2:14" x14ac:dyDescent="0.35">
      <c r="B93" t="s">
        <v>1385</v>
      </c>
      <c r="C93" s="1">
        <f t="shared" si="7"/>
        <v>8.7472664792252405E-4</v>
      </c>
      <c r="D93" s="52">
        <f t="shared" si="6"/>
        <v>-8.3999999999999986</v>
      </c>
      <c r="E93" s="1">
        <f t="shared" si="8"/>
        <v>-0.12481426448736997</v>
      </c>
      <c r="F93">
        <v>65.3</v>
      </c>
      <c r="G93">
        <v>58.4</v>
      </c>
      <c r="H93">
        <v>58.2</v>
      </c>
      <c r="I93">
        <v>57.1</v>
      </c>
      <c r="J93" s="42">
        <v>67.3</v>
      </c>
      <c r="K93">
        <v>59.8</v>
      </c>
      <c r="L93">
        <v>59.2</v>
      </c>
      <c r="M93" s="42">
        <v>58.9</v>
      </c>
      <c r="N93">
        <v>-0.3</v>
      </c>
    </row>
    <row r="94" spans="2:14" x14ac:dyDescent="0.35">
      <c r="B94" t="s">
        <v>1386</v>
      </c>
      <c r="C94" s="1">
        <f t="shared" si="7"/>
        <v>4.935957513277087E-3</v>
      </c>
      <c r="D94" s="52">
        <f t="shared" si="6"/>
        <v>-47.399999999999864</v>
      </c>
      <c r="E94" s="1">
        <f t="shared" si="8"/>
        <v>-3.1126871552403377E-2</v>
      </c>
      <c r="F94">
        <v>1495.6</v>
      </c>
      <c r="G94">
        <v>1480.5</v>
      </c>
      <c r="H94">
        <v>1477.3</v>
      </c>
      <c r="I94">
        <v>1449.4</v>
      </c>
      <c r="J94" s="42">
        <v>1522.8</v>
      </c>
      <c r="K94">
        <v>1472.8</v>
      </c>
      <c r="L94">
        <v>1478.3</v>
      </c>
      <c r="M94" s="42">
        <v>1475.4</v>
      </c>
      <c r="N94">
        <v>-2.9</v>
      </c>
    </row>
    <row r="95" spans="2:14" x14ac:dyDescent="0.35">
      <c r="B95" t="s">
        <v>1387</v>
      </c>
      <c r="C95" s="1">
        <f t="shared" si="7"/>
        <v>1.3901905654482974E-2</v>
      </c>
      <c r="D95" s="52">
        <f t="shared" ref="D95:D158" si="9">M95-J95</f>
        <v>-133.5</v>
      </c>
      <c r="E95" s="1">
        <f t="shared" si="8"/>
        <v>-0.27035236938031593</v>
      </c>
      <c r="F95">
        <v>503</v>
      </c>
      <c r="G95">
        <v>389.5</v>
      </c>
      <c r="H95">
        <v>379.3</v>
      </c>
      <c r="I95">
        <v>370.2</v>
      </c>
      <c r="J95" s="42">
        <v>493.8</v>
      </c>
      <c r="K95">
        <v>372.7</v>
      </c>
      <c r="L95">
        <v>363.1</v>
      </c>
      <c r="M95" s="42">
        <v>360.3</v>
      </c>
      <c r="N95">
        <v>-2.8</v>
      </c>
    </row>
    <row r="96" spans="2:14" x14ac:dyDescent="0.35">
      <c r="B96" t="s">
        <v>1388</v>
      </c>
      <c r="C96" s="1">
        <f t="shared" si="7"/>
        <v>2.811621368322402E-4</v>
      </c>
      <c r="D96" s="52">
        <f t="shared" si="9"/>
        <v>-2.7000000000000028</v>
      </c>
      <c r="E96" s="1">
        <f t="shared" si="8"/>
        <v>-5.2224371373307599E-2</v>
      </c>
      <c r="F96">
        <v>51.9</v>
      </c>
      <c r="G96">
        <v>50.3</v>
      </c>
      <c r="H96">
        <v>49.6</v>
      </c>
      <c r="I96">
        <v>49.1</v>
      </c>
      <c r="J96" s="42">
        <v>51.7</v>
      </c>
      <c r="K96">
        <v>50.2</v>
      </c>
      <c r="L96">
        <v>49.5</v>
      </c>
      <c r="M96" s="42">
        <v>49</v>
      </c>
      <c r="N96">
        <v>-0.5</v>
      </c>
    </row>
    <row r="97" spans="2:14" x14ac:dyDescent="0.35">
      <c r="B97" t="s">
        <v>1389</v>
      </c>
      <c r="C97" s="1">
        <f t="shared" si="7"/>
        <v>1.0517546600020827E-3</v>
      </c>
      <c r="D97" s="52">
        <f t="shared" si="9"/>
        <v>-10.100000000000001</v>
      </c>
      <c r="E97" s="1">
        <f t="shared" si="8"/>
        <v>-0.28857142857142859</v>
      </c>
      <c r="F97">
        <v>26.1</v>
      </c>
      <c r="G97">
        <v>21.2</v>
      </c>
      <c r="H97">
        <v>20.6</v>
      </c>
      <c r="I97">
        <v>18.8</v>
      </c>
      <c r="J97" s="42">
        <v>35</v>
      </c>
      <c r="K97">
        <v>25.1</v>
      </c>
      <c r="L97">
        <v>24.6</v>
      </c>
      <c r="M97" s="42">
        <v>24.9</v>
      </c>
      <c r="N97">
        <v>0.3</v>
      </c>
    </row>
    <row r="98" spans="2:14" x14ac:dyDescent="0.35">
      <c r="B98" t="s">
        <v>1390</v>
      </c>
      <c r="C98" s="1">
        <f t="shared" si="7"/>
        <v>7.674684994272628E-3</v>
      </c>
      <c r="D98" s="52">
        <f t="shared" si="9"/>
        <v>-73.700000000000045</v>
      </c>
      <c r="E98" s="1">
        <f t="shared" si="8"/>
        <v>-9.6567085953878459E-2</v>
      </c>
      <c r="F98">
        <v>761</v>
      </c>
      <c r="G98">
        <v>699.2</v>
      </c>
      <c r="H98">
        <v>700.6</v>
      </c>
      <c r="I98">
        <v>689</v>
      </c>
      <c r="J98" s="42">
        <v>763.2</v>
      </c>
      <c r="K98">
        <v>694.5</v>
      </c>
      <c r="L98">
        <v>694.8</v>
      </c>
      <c r="M98" s="42">
        <v>689.5</v>
      </c>
      <c r="N98">
        <v>-5.3</v>
      </c>
    </row>
    <row r="99" spans="2:14" x14ac:dyDescent="0.35">
      <c r="B99" t="s">
        <v>1391</v>
      </c>
      <c r="C99" s="1">
        <f t="shared" si="7"/>
        <v>-1.4589190877850662E-2</v>
      </c>
      <c r="D99" s="52">
        <f t="shared" si="9"/>
        <v>140.09999999999991</v>
      </c>
      <c r="E99" s="1">
        <f t="shared" si="8"/>
        <v>0.1593494085532301</v>
      </c>
      <c r="F99">
        <v>958.3</v>
      </c>
      <c r="G99">
        <v>1173.4000000000001</v>
      </c>
      <c r="H99">
        <v>1306</v>
      </c>
      <c r="I99">
        <v>1101.9000000000001</v>
      </c>
      <c r="J99" s="42">
        <v>879.2</v>
      </c>
      <c r="K99">
        <v>1063.9000000000001</v>
      </c>
      <c r="L99">
        <v>1033</v>
      </c>
      <c r="M99" s="42">
        <v>1019.3</v>
      </c>
      <c r="N99">
        <v>-13.7</v>
      </c>
    </row>
    <row r="100" spans="2:14" x14ac:dyDescent="0.35">
      <c r="B100" t="s">
        <v>1392</v>
      </c>
      <c r="C100" s="1">
        <f t="shared" si="7"/>
        <v>-1.1933770696657285E-2</v>
      </c>
      <c r="D100" s="52">
        <f t="shared" si="9"/>
        <v>114.59999999999991</v>
      </c>
      <c r="E100" s="1">
        <f t="shared" si="8"/>
        <v>8.7447539107210925E-2</v>
      </c>
      <c r="F100">
        <v>1304.2</v>
      </c>
      <c r="G100">
        <v>1468.3</v>
      </c>
      <c r="H100">
        <v>1481.1</v>
      </c>
      <c r="I100">
        <v>1424.7</v>
      </c>
      <c r="J100" s="42">
        <v>1310.5</v>
      </c>
      <c r="K100">
        <v>1434.7</v>
      </c>
      <c r="L100">
        <v>1442.5</v>
      </c>
      <c r="M100" s="42">
        <v>1425.1</v>
      </c>
      <c r="N100">
        <v>-17.399999999999999</v>
      </c>
    </row>
    <row r="101" spans="2:14" x14ac:dyDescent="0.35">
      <c r="C101" s="1">
        <f t="shared" si="7"/>
        <v>0</v>
      </c>
      <c r="D101" s="52">
        <f t="shared" si="9"/>
        <v>0</v>
      </c>
      <c r="E101" s="1" t="e">
        <f t="shared" si="8"/>
        <v>#DIV/0!</v>
      </c>
    </row>
    <row r="102" spans="2:14" x14ac:dyDescent="0.35">
      <c r="B102" t="s">
        <v>1393</v>
      </c>
      <c r="C102" s="1">
        <f t="shared" si="7"/>
        <v>8.8514006039779232E-4</v>
      </c>
      <c r="D102" s="52">
        <f t="shared" si="9"/>
        <v>-8.5</v>
      </c>
      <c r="E102" s="1">
        <f t="shared" si="8"/>
        <v>-1.5522279035792549E-2</v>
      </c>
      <c r="F102">
        <v>546.20000000000005</v>
      </c>
      <c r="G102">
        <v>540</v>
      </c>
      <c r="H102">
        <v>540.1</v>
      </c>
      <c r="I102">
        <v>538.79999999999995</v>
      </c>
      <c r="J102" s="42">
        <v>547.6</v>
      </c>
      <c r="K102">
        <v>539.5</v>
      </c>
      <c r="L102">
        <v>538.5</v>
      </c>
      <c r="M102" s="42">
        <v>539.1</v>
      </c>
      <c r="N102">
        <v>0.6</v>
      </c>
    </row>
    <row r="103" spans="2:14" x14ac:dyDescent="0.35">
      <c r="C103" s="1">
        <f t="shared" si="7"/>
        <v>0</v>
      </c>
      <c r="D103" s="52">
        <f t="shared" si="9"/>
        <v>0</v>
      </c>
      <c r="E103" s="1" t="e">
        <f t="shared" si="8"/>
        <v>#DIV/0!</v>
      </c>
    </row>
    <row r="104" spans="2:14" x14ac:dyDescent="0.35">
      <c r="B104" t="s">
        <v>1394</v>
      </c>
      <c r="C104" s="1">
        <f t="shared" si="7"/>
        <v>2.4783921691138185E-2</v>
      </c>
      <c r="D104" s="52">
        <f t="shared" si="9"/>
        <v>-238</v>
      </c>
      <c r="E104" s="1">
        <f t="shared" si="8"/>
        <v>-8.1786941580756015E-2</v>
      </c>
      <c r="F104">
        <v>2868</v>
      </c>
      <c r="G104">
        <v>2659</v>
      </c>
      <c r="H104">
        <v>2665</v>
      </c>
      <c r="I104">
        <v>2647</v>
      </c>
      <c r="J104" s="42">
        <v>2910</v>
      </c>
      <c r="K104">
        <v>2650</v>
      </c>
      <c r="L104">
        <v>2656</v>
      </c>
      <c r="M104" s="42">
        <v>2672</v>
      </c>
      <c r="N104">
        <v>16</v>
      </c>
    </row>
    <row r="105" spans="2:14" x14ac:dyDescent="0.35">
      <c r="B105" t="s">
        <v>1395</v>
      </c>
      <c r="C105" s="1">
        <f t="shared" si="7"/>
        <v>1.8744142455482662E-3</v>
      </c>
      <c r="D105" s="52">
        <f t="shared" si="9"/>
        <v>-18</v>
      </c>
      <c r="E105" s="1">
        <f t="shared" si="8"/>
        <v>-2.3041474654377878E-2</v>
      </c>
      <c r="F105">
        <v>777.5</v>
      </c>
      <c r="G105">
        <v>758.2</v>
      </c>
      <c r="H105">
        <v>759.1</v>
      </c>
      <c r="I105">
        <v>759</v>
      </c>
      <c r="J105" s="42">
        <v>781.2</v>
      </c>
      <c r="K105">
        <v>755.2</v>
      </c>
      <c r="L105">
        <v>759.1</v>
      </c>
      <c r="M105" s="42">
        <v>763.2</v>
      </c>
      <c r="N105">
        <v>4.0999999999999996</v>
      </c>
    </row>
    <row r="106" spans="2:14" x14ac:dyDescent="0.35">
      <c r="B106" s="42" t="s">
        <v>1396</v>
      </c>
      <c r="C106" s="44">
        <f t="shared" si="7"/>
        <v>1.8671248568155781E-2</v>
      </c>
      <c r="D106" s="42">
        <f t="shared" si="9"/>
        <v>-179.29999999999995</v>
      </c>
      <c r="E106" s="44">
        <f t="shared" si="8"/>
        <v>-0.40574790676623662</v>
      </c>
      <c r="F106">
        <v>408.1</v>
      </c>
      <c r="G106">
        <v>260.60000000000002</v>
      </c>
      <c r="H106">
        <v>261.3</v>
      </c>
      <c r="I106">
        <v>243.5</v>
      </c>
      <c r="J106" s="42">
        <v>441.9</v>
      </c>
      <c r="K106">
        <v>258.39999999999998</v>
      </c>
      <c r="L106">
        <v>257.60000000000002</v>
      </c>
      <c r="M106" s="42">
        <v>262.60000000000002</v>
      </c>
      <c r="N106">
        <v>5</v>
      </c>
    </row>
    <row r="107" spans="2:14" x14ac:dyDescent="0.35">
      <c r="B107" t="s">
        <v>1397</v>
      </c>
      <c r="C107" s="1">
        <f t="shared" si="7"/>
        <v>1.6765594085181709E-3</v>
      </c>
      <c r="D107" s="52">
        <f t="shared" si="9"/>
        <v>-16.099999999999994</v>
      </c>
      <c r="E107" s="1">
        <f t="shared" si="8"/>
        <v>-6.121673003802279E-2</v>
      </c>
      <c r="F107">
        <v>261.7</v>
      </c>
      <c r="G107">
        <v>248.2</v>
      </c>
      <c r="H107">
        <v>248</v>
      </c>
      <c r="I107">
        <v>246.3</v>
      </c>
      <c r="J107" s="42">
        <v>263</v>
      </c>
      <c r="K107">
        <v>247.9</v>
      </c>
      <c r="L107">
        <v>246.7</v>
      </c>
      <c r="M107" s="42">
        <v>246.9</v>
      </c>
      <c r="N107">
        <v>0.2</v>
      </c>
    </row>
    <row r="108" spans="2:14" x14ac:dyDescent="0.35">
      <c r="B108" t="s">
        <v>1398</v>
      </c>
      <c r="C108" s="1">
        <f t="shared" si="7"/>
        <v>2.7179006560449884E-3</v>
      </c>
      <c r="D108" s="52">
        <f t="shared" si="9"/>
        <v>-26.100000000000023</v>
      </c>
      <c r="E108" s="1">
        <f t="shared" si="8"/>
        <v>-3.6683063949402704E-2</v>
      </c>
      <c r="F108">
        <v>710.1</v>
      </c>
      <c r="G108">
        <v>681.2</v>
      </c>
      <c r="H108">
        <v>683.7</v>
      </c>
      <c r="I108">
        <v>685.4</v>
      </c>
      <c r="J108" s="42">
        <v>711.5</v>
      </c>
      <c r="K108">
        <v>679</v>
      </c>
      <c r="L108">
        <v>679.4</v>
      </c>
      <c r="M108" s="42">
        <v>685.4</v>
      </c>
      <c r="N108">
        <v>6</v>
      </c>
    </row>
    <row r="109" spans="2:14" x14ac:dyDescent="0.35">
      <c r="B109" t="s">
        <v>1399</v>
      </c>
      <c r="C109" s="1">
        <f t="shared" si="7"/>
        <v>8.8514006039779232E-4</v>
      </c>
      <c r="D109" s="52">
        <f t="shared" si="9"/>
        <v>-8.5</v>
      </c>
      <c r="E109" s="1">
        <f t="shared" si="8"/>
        <v>-2.3480662983425413E-2</v>
      </c>
      <c r="F109">
        <v>360.4</v>
      </c>
      <c r="G109">
        <v>354.2</v>
      </c>
      <c r="H109">
        <v>354.7</v>
      </c>
      <c r="I109">
        <v>352.1</v>
      </c>
      <c r="J109" s="42">
        <v>362</v>
      </c>
      <c r="K109">
        <v>352.7</v>
      </c>
      <c r="L109">
        <v>355.1</v>
      </c>
      <c r="M109" s="42">
        <v>353.5</v>
      </c>
      <c r="N109">
        <v>-1.6</v>
      </c>
    </row>
    <row r="110" spans="2:14" x14ac:dyDescent="0.35">
      <c r="B110" t="s">
        <v>1400</v>
      </c>
      <c r="C110" s="1">
        <f t="shared" si="7"/>
        <v>-1.0517546600020851E-3</v>
      </c>
      <c r="D110" s="52">
        <f t="shared" si="9"/>
        <v>10.100000000000023</v>
      </c>
      <c r="E110" s="1">
        <f t="shared" si="8"/>
        <v>2.8857142857142921E-2</v>
      </c>
      <c r="F110">
        <v>350.4</v>
      </c>
      <c r="G110">
        <v>357</v>
      </c>
      <c r="H110">
        <v>358.3</v>
      </c>
      <c r="I110">
        <v>360.8</v>
      </c>
      <c r="J110" s="42">
        <v>350</v>
      </c>
      <c r="K110">
        <v>357</v>
      </c>
      <c r="L110">
        <v>357.6</v>
      </c>
      <c r="M110" s="42">
        <v>360.1</v>
      </c>
      <c r="N110">
        <v>2.5</v>
      </c>
    </row>
    <row r="111" spans="2:14" x14ac:dyDescent="0.35">
      <c r="C111" s="1">
        <f t="shared" si="7"/>
        <v>0</v>
      </c>
      <c r="D111" s="52">
        <f t="shared" si="9"/>
        <v>0</v>
      </c>
      <c r="E111" s="1" t="e">
        <f t="shared" si="8"/>
        <v>#DIV/0!</v>
      </c>
    </row>
    <row r="112" spans="2:14" x14ac:dyDescent="0.35">
      <c r="B112" t="s">
        <v>1401</v>
      </c>
      <c r="C112" s="1">
        <f t="shared" si="7"/>
        <v>6.9769863584296576E-3</v>
      </c>
      <c r="D112" s="52">
        <f t="shared" si="9"/>
        <v>-67</v>
      </c>
      <c r="E112" s="1">
        <f t="shared" si="8"/>
        <v>-7.5714770030511922E-3</v>
      </c>
      <c r="F112">
        <v>8783</v>
      </c>
      <c r="G112">
        <v>8763</v>
      </c>
      <c r="H112">
        <v>8788</v>
      </c>
      <c r="I112">
        <v>8729</v>
      </c>
      <c r="J112" s="42">
        <v>8849</v>
      </c>
      <c r="K112">
        <v>8756</v>
      </c>
      <c r="L112">
        <v>8774</v>
      </c>
      <c r="M112" s="42">
        <v>8782</v>
      </c>
      <c r="N112">
        <v>8</v>
      </c>
    </row>
    <row r="113" spans="2:14" x14ac:dyDescent="0.35">
      <c r="B113" t="s">
        <v>1402</v>
      </c>
      <c r="C113" s="1">
        <f t="shared" si="7"/>
        <v>-4.3423930021867976E-3</v>
      </c>
      <c r="D113" s="52">
        <f t="shared" si="9"/>
        <v>41.699999999999818</v>
      </c>
      <c r="E113" s="1">
        <f t="shared" si="8"/>
        <v>6.4168654304839296E-3</v>
      </c>
      <c r="F113">
        <v>6476.3</v>
      </c>
      <c r="G113">
        <v>6542.2</v>
      </c>
      <c r="H113">
        <v>6554.3</v>
      </c>
      <c r="I113">
        <v>6525</v>
      </c>
      <c r="J113" s="42">
        <v>6498.5</v>
      </c>
      <c r="K113">
        <v>6532.8</v>
      </c>
      <c r="L113">
        <v>6539.2</v>
      </c>
      <c r="M113" s="42">
        <v>6540.2</v>
      </c>
      <c r="N113">
        <v>1</v>
      </c>
    </row>
    <row r="114" spans="2:14" x14ac:dyDescent="0.35">
      <c r="B114" t="s">
        <v>1403</v>
      </c>
      <c r="C114" s="1">
        <f t="shared" si="7"/>
        <v>-5.2067062376340727E-5</v>
      </c>
      <c r="D114" s="52">
        <f t="shared" si="9"/>
        <v>0.5</v>
      </c>
      <c r="E114" s="1">
        <f t="shared" si="8"/>
        <v>2.5380710659898477E-2</v>
      </c>
      <c r="F114">
        <v>19.8</v>
      </c>
      <c r="G114">
        <v>20.2</v>
      </c>
      <c r="H114">
        <v>20.3</v>
      </c>
      <c r="I114">
        <v>20.2</v>
      </c>
      <c r="J114" s="42">
        <v>19.7</v>
      </c>
      <c r="K114">
        <v>20.3</v>
      </c>
      <c r="L114">
        <v>20.3</v>
      </c>
      <c r="M114" s="42">
        <v>20.2</v>
      </c>
      <c r="N114">
        <v>-0.1</v>
      </c>
    </row>
    <row r="115" spans="2:14" x14ac:dyDescent="0.35">
      <c r="B115" t="s">
        <v>1404</v>
      </c>
      <c r="C115" s="1">
        <f t="shared" si="7"/>
        <v>-3.4364261168386774E-4</v>
      </c>
      <c r="D115" s="52">
        <f t="shared" si="9"/>
        <v>3.3000000000001819</v>
      </c>
      <c r="E115" s="1">
        <f t="shared" si="8"/>
        <v>1.2370206544964509E-3</v>
      </c>
      <c r="F115">
        <v>2663.5</v>
      </c>
      <c r="G115">
        <v>2669.2</v>
      </c>
      <c r="H115">
        <v>2672.6</v>
      </c>
      <c r="I115">
        <v>2669.2</v>
      </c>
      <c r="J115" s="42">
        <v>2667.7</v>
      </c>
      <c r="K115">
        <v>2668.9</v>
      </c>
      <c r="L115">
        <v>2669.6</v>
      </c>
      <c r="M115" s="42">
        <v>2671</v>
      </c>
      <c r="N115">
        <v>1.4</v>
      </c>
    </row>
    <row r="116" spans="2:14" x14ac:dyDescent="0.35">
      <c r="B116" t="s">
        <v>1405</v>
      </c>
      <c r="C116" s="1">
        <f t="shared" si="7"/>
        <v>0</v>
      </c>
      <c r="D116" s="52">
        <f t="shared" si="9"/>
        <v>0</v>
      </c>
      <c r="E116" s="1" t="e">
        <f t="shared" si="8"/>
        <v>#DIV/0!</v>
      </c>
    </row>
    <row r="117" spans="2:14" x14ac:dyDescent="0.35">
      <c r="B117" t="s">
        <v>1406</v>
      </c>
      <c r="C117" s="1">
        <f t="shared" si="7"/>
        <v>3.9362699156513543E-3</v>
      </c>
      <c r="D117" s="52">
        <f t="shared" si="9"/>
        <v>-37.799999999999955</v>
      </c>
      <c r="E117" s="1">
        <f t="shared" si="8"/>
        <v>-2.1170540464855756E-2</v>
      </c>
      <c r="F117">
        <v>1783.1</v>
      </c>
      <c r="G117">
        <v>1751.3</v>
      </c>
      <c r="H117">
        <v>1750</v>
      </c>
      <c r="I117">
        <v>1746.6</v>
      </c>
      <c r="J117" s="42">
        <v>1785.5</v>
      </c>
      <c r="K117">
        <v>1754.7</v>
      </c>
      <c r="L117">
        <v>1750.9</v>
      </c>
      <c r="M117" s="42">
        <v>1747.7</v>
      </c>
      <c r="N117">
        <v>-3.2</v>
      </c>
    </row>
    <row r="118" spans="2:14" x14ac:dyDescent="0.35">
      <c r="B118" t="s">
        <v>1407</v>
      </c>
      <c r="C118" s="1">
        <f t="shared" si="7"/>
        <v>3.7488284910965324E-3</v>
      </c>
      <c r="D118" s="52">
        <f t="shared" si="9"/>
        <v>-36</v>
      </c>
      <c r="E118" s="1">
        <f t="shared" si="8"/>
        <v>-2.5776886724903338E-2</v>
      </c>
      <c r="F118">
        <v>1395.6</v>
      </c>
      <c r="G118">
        <v>1365.3</v>
      </c>
      <c r="H118">
        <v>1363.2</v>
      </c>
      <c r="I118">
        <v>1359.5</v>
      </c>
      <c r="J118" s="42">
        <v>1396.6</v>
      </c>
      <c r="K118">
        <v>1368.3</v>
      </c>
      <c r="L118">
        <v>1364.6</v>
      </c>
      <c r="M118" s="42">
        <v>1360.6</v>
      </c>
      <c r="N118">
        <v>-4</v>
      </c>
    </row>
    <row r="119" spans="2:14" x14ac:dyDescent="0.35">
      <c r="B119" t="s">
        <v>1408</v>
      </c>
      <c r="C119" s="1">
        <f t="shared" si="7"/>
        <v>-2.8741018431740106E-3</v>
      </c>
      <c r="D119" s="52">
        <f t="shared" si="9"/>
        <v>27.600000000000023</v>
      </c>
      <c r="E119" s="1">
        <f t="shared" si="8"/>
        <v>4.7520661157024836E-2</v>
      </c>
      <c r="F119">
        <v>578.5</v>
      </c>
      <c r="G119">
        <v>601.20000000000005</v>
      </c>
      <c r="H119">
        <v>607</v>
      </c>
      <c r="I119">
        <v>606.9</v>
      </c>
      <c r="J119" s="42">
        <v>580.79999999999995</v>
      </c>
      <c r="K119">
        <v>599.9</v>
      </c>
      <c r="L119">
        <v>605.29999999999995</v>
      </c>
      <c r="M119" s="42">
        <v>608.4</v>
      </c>
      <c r="N119">
        <v>3.1</v>
      </c>
    </row>
    <row r="120" spans="2:14" x14ac:dyDescent="0.35">
      <c r="B120" t="s">
        <v>1409</v>
      </c>
      <c r="C120" s="1">
        <f t="shared" si="7"/>
        <v>-1.4058106841611997E-3</v>
      </c>
      <c r="D120" s="52">
        <f t="shared" si="9"/>
        <v>13.5</v>
      </c>
      <c r="E120" s="1">
        <f t="shared" si="8"/>
        <v>4.4790975447909755E-2</v>
      </c>
      <c r="F120">
        <v>301.89999999999998</v>
      </c>
      <c r="G120">
        <v>316.7</v>
      </c>
      <c r="H120">
        <v>315.60000000000002</v>
      </c>
      <c r="I120">
        <v>315.7</v>
      </c>
      <c r="J120" s="42">
        <v>301.39999999999998</v>
      </c>
      <c r="K120">
        <v>314.3</v>
      </c>
      <c r="L120">
        <v>313.39999999999998</v>
      </c>
      <c r="M120" s="42">
        <v>314.89999999999998</v>
      </c>
      <c r="N120">
        <v>1.5</v>
      </c>
    </row>
    <row r="121" spans="2:14" x14ac:dyDescent="0.35">
      <c r="B121" t="s">
        <v>1410</v>
      </c>
      <c r="C121" s="1">
        <f t="shared" si="7"/>
        <v>-1.832760595647196E-3</v>
      </c>
      <c r="D121" s="52">
        <f t="shared" si="9"/>
        <v>17.600000000000023</v>
      </c>
      <c r="E121" s="1">
        <f t="shared" si="8"/>
        <v>1.8255367700446036E-2</v>
      </c>
      <c r="F121">
        <v>956.6</v>
      </c>
      <c r="G121">
        <v>971.5</v>
      </c>
      <c r="H121">
        <v>975.2</v>
      </c>
      <c r="I121">
        <v>977.2</v>
      </c>
      <c r="J121" s="42">
        <v>964.1</v>
      </c>
      <c r="K121">
        <v>971.6</v>
      </c>
      <c r="L121">
        <v>972.7</v>
      </c>
      <c r="M121" s="42">
        <v>981.7</v>
      </c>
      <c r="N121">
        <v>9</v>
      </c>
    </row>
    <row r="122" spans="2:14" x14ac:dyDescent="0.35">
      <c r="B122" t="s">
        <v>1411</v>
      </c>
      <c r="C122" s="1">
        <f t="shared" si="7"/>
        <v>-2.1139227324794524E-3</v>
      </c>
      <c r="D122" s="52">
        <f t="shared" si="9"/>
        <v>20.300000000000182</v>
      </c>
      <c r="E122" s="1">
        <f t="shared" si="8"/>
        <v>7.1303126097647281E-3</v>
      </c>
      <c r="F122">
        <v>2836.4</v>
      </c>
      <c r="G122">
        <v>2881.3</v>
      </c>
      <c r="H122">
        <v>2886.2</v>
      </c>
      <c r="I122">
        <v>2858.4</v>
      </c>
      <c r="J122" s="42">
        <v>2847</v>
      </c>
      <c r="K122">
        <v>2872</v>
      </c>
      <c r="L122">
        <v>2876.6</v>
      </c>
      <c r="M122" s="42">
        <v>2867.3</v>
      </c>
      <c r="N122">
        <v>-9.3000000000000007</v>
      </c>
    </row>
    <row r="123" spans="2:14" x14ac:dyDescent="0.35">
      <c r="B123" t="s">
        <v>1412</v>
      </c>
      <c r="C123" s="1">
        <f t="shared" si="7"/>
        <v>1.134020618556702E-2</v>
      </c>
      <c r="D123" s="52">
        <f t="shared" si="9"/>
        <v>-108.90000000000009</v>
      </c>
      <c r="E123" s="1">
        <f t="shared" si="8"/>
        <v>-4.6328596953969237E-2</v>
      </c>
      <c r="F123">
        <v>2306.8000000000002</v>
      </c>
      <c r="G123">
        <v>2220.9</v>
      </c>
      <c r="H123">
        <v>2233.6</v>
      </c>
      <c r="I123">
        <v>2203.9</v>
      </c>
      <c r="J123" s="42">
        <v>2350.6</v>
      </c>
      <c r="K123">
        <v>2223.6</v>
      </c>
      <c r="L123">
        <v>2234.6</v>
      </c>
      <c r="M123" s="42">
        <v>2241.6999999999998</v>
      </c>
      <c r="N123">
        <v>7.1</v>
      </c>
    </row>
    <row r="124" spans="2:14" x14ac:dyDescent="0.35">
      <c r="B124" t="s">
        <v>1413</v>
      </c>
      <c r="C124" s="1">
        <f t="shared" si="7"/>
        <v>2.0410288451525472E-3</v>
      </c>
      <c r="D124" s="52">
        <f t="shared" si="9"/>
        <v>-19.599999999999909</v>
      </c>
      <c r="E124" s="1">
        <f t="shared" si="8"/>
        <v>-1.1238532110091692E-2</v>
      </c>
      <c r="F124">
        <v>1720.6</v>
      </c>
      <c r="G124">
        <v>1714.3</v>
      </c>
      <c r="H124">
        <v>1726.7</v>
      </c>
      <c r="I124">
        <v>1702.5</v>
      </c>
      <c r="J124" s="42">
        <v>1744</v>
      </c>
      <c r="K124">
        <v>1712.5</v>
      </c>
      <c r="L124">
        <v>1720.5</v>
      </c>
      <c r="M124" s="42">
        <v>1724.4</v>
      </c>
      <c r="N124">
        <v>3.9</v>
      </c>
    </row>
    <row r="125" spans="2:14" x14ac:dyDescent="0.35">
      <c r="B125" t="s">
        <v>1414</v>
      </c>
      <c r="C125" s="1">
        <f t="shared" si="7"/>
        <v>9.2262834530875727E-3</v>
      </c>
      <c r="D125" s="52">
        <f t="shared" si="9"/>
        <v>-88.599999999999966</v>
      </c>
      <c r="E125" s="1">
        <f t="shared" si="8"/>
        <v>-0.15186835790195402</v>
      </c>
      <c r="F125">
        <v>563.79999999999995</v>
      </c>
      <c r="G125">
        <v>484</v>
      </c>
      <c r="H125">
        <v>484.3</v>
      </c>
      <c r="I125">
        <v>479.4</v>
      </c>
      <c r="J125" s="42">
        <v>583.4</v>
      </c>
      <c r="K125">
        <v>488.6</v>
      </c>
      <c r="L125">
        <v>491.7</v>
      </c>
      <c r="M125" s="42">
        <v>494.8</v>
      </c>
      <c r="N125">
        <v>3.1</v>
      </c>
    </row>
    <row r="126" spans="2:14" x14ac:dyDescent="0.35">
      <c r="B126" t="s">
        <v>1415</v>
      </c>
      <c r="C126" s="1">
        <f t="shared" si="7"/>
        <v>7.2893887326876941E-5</v>
      </c>
      <c r="D126" s="52">
        <f t="shared" si="9"/>
        <v>-0.69999999999999929</v>
      </c>
      <c r="E126" s="1">
        <f t="shared" si="8"/>
        <v>-3.0172413793103418E-2</v>
      </c>
      <c r="F126">
        <v>22.4</v>
      </c>
      <c r="G126">
        <v>22.6</v>
      </c>
      <c r="H126">
        <v>22.6</v>
      </c>
      <c r="I126">
        <v>22</v>
      </c>
      <c r="J126" s="42">
        <v>23.2</v>
      </c>
      <c r="K126">
        <v>22.5</v>
      </c>
      <c r="L126">
        <v>22.4</v>
      </c>
      <c r="M126" s="42">
        <v>22.5</v>
      </c>
      <c r="N126">
        <v>0.1</v>
      </c>
    </row>
    <row r="127" spans="2:14" x14ac:dyDescent="0.35">
      <c r="C127" s="1">
        <f t="shared" si="7"/>
        <v>0</v>
      </c>
      <c r="D127" s="52">
        <f t="shared" si="9"/>
        <v>0</v>
      </c>
      <c r="E127" s="1" t="e">
        <f t="shared" si="8"/>
        <v>#DIV/0!</v>
      </c>
    </row>
    <row r="128" spans="2:14" x14ac:dyDescent="0.35">
      <c r="B128" t="s">
        <v>1416</v>
      </c>
      <c r="C128" s="1">
        <f t="shared" si="7"/>
        <v>8.2578360928876396E-2</v>
      </c>
      <c r="D128" s="52">
        <f t="shared" si="9"/>
        <v>-793</v>
      </c>
      <c r="E128" s="1">
        <f t="shared" si="8"/>
        <v>-3.6992116434202547E-2</v>
      </c>
      <c r="F128">
        <v>21036</v>
      </c>
      <c r="G128">
        <v>20580</v>
      </c>
      <c r="H128">
        <v>20632</v>
      </c>
      <c r="I128">
        <v>20290</v>
      </c>
      <c r="J128" s="42">
        <v>21437</v>
      </c>
      <c r="K128">
        <v>20391</v>
      </c>
      <c r="L128">
        <v>20547</v>
      </c>
      <c r="M128" s="42">
        <v>20644</v>
      </c>
      <c r="N128">
        <v>97</v>
      </c>
    </row>
    <row r="129" spans="2:14" x14ac:dyDescent="0.35">
      <c r="B129" t="s">
        <v>1417</v>
      </c>
      <c r="C129" s="1">
        <f t="shared" si="7"/>
        <v>1.1121524523586303E-2</v>
      </c>
      <c r="D129" s="52">
        <f t="shared" si="9"/>
        <v>-106.79999999999927</v>
      </c>
      <c r="E129" s="1">
        <f t="shared" si="8"/>
        <v>-1.104012900824901E-2</v>
      </c>
      <c r="F129">
        <v>9639.4</v>
      </c>
      <c r="G129">
        <v>9475.6</v>
      </c>
      <c r="H129">
        <v>9551.7999999999993</v>
      </c>
      <c r="I129">
        <v>9558.5</v>
      </c>
      <c r="J129" s="42">
        <v>9673.7999999999993</v>
      </c>
      <c r="K129">
        <v>9466.2000000000007</v>
      </c>
      <c r="L129">
        <v>9526.9</v>
      </c>
      <c r="M129" s="42">
        <v>9567</v>
      </c>
      <c r="N129">
        <v>40.1</v>
      </c>
    </row>
    <row r="130" spans="2:14" x14ac:dyDescent="0.35">
      <c r="B130" t="s">
        <v>1418</v>
      </c>
      <c r="C130" s="1">
        <f t="shared" si="7"/>
        <v>3.8321357908986963E-3</v>
      </c>
      <c r="D130" s="52">
        <f t="shared" si="9"/>
        <v>-36.800000000000182</v>
      </c>
      <c r="E130" s="1">
        <f t="shared" si="8"/>
        <v>-3.1645025367615598E-2</v>
      </c>
      <c r="F130">
        <v>1154.4000000000001</v>
      </c>
      <c r="G130">
        <v>1125.3</v>
      </c>
      <c r="H130">
        <v>1127.4000000000001</v>
      </c>
      <c r="I130">
        <v>1118.5999999999999</v>
      </c>
      <c r="J130" s="42">
        <v>1162.9000000000001</v>
      </c>
      <c r="K130">
        <v>1122.8</v>
      </c>
      <c r="L130">
        <v>1121.3</v>
      </c>
      <c r="M130" s="42">
        <v>1126.0999999999999</v>
      </c>
      <c r="N130">
        <v>4.8</v>
      </c>
    </row>
    <row r="131" spans="2:14" x14ac:dyDescent="0.35">
      <c r="B131" t="s">
        <v>1419</v>
      </c>
      <c r="C131" s="1">
        <f t="shared" si="7"/>
        <v>1.9264813079246069E-3</v>
      </c>
      <c r="D131" s="52">
        <f t="shared" si="9"/>
        <v>-18.5</v>
      </c>
      <c r="E131" s="1">
        <f t="shared" si="8"/>
        <v>-1.808937127212281E-2</v>
      </c>
      <c r="F131">
        <v>1069.2</v>
      </c>
      <c r="G131">
        <v>966.3</v>
      </c>
      <c r="H131">
        <v>999</v>
      </c>
      <c r="I131">
        <v>1065.5999999999999</v>
      </c>
      <c r="J131" s="42">
        <v>1022.7</v>
      </c>
      <c r="K131">
        <v>997.6</v>
      </c>
      <c r="L131">
        <v>1000.4</v>
      </c>
      <c r="M131" s="42">
        <v>1004.2</v>
      </c>
      <c r="N131">
        <v>3.8</v>
      </c>
    </row>
    <row r="132" spans="2:14" x14ac:dyDescent="0.35">
      <c r="B132" t="s">
        <v>1420</v>
      </c>
      <c r="C132" s="1">
        <f t="shared" si="7"/>
        <v>4.6860356138706655E-4</v>
      </c>
      <c r="D132" s="52">
        <f t="shared" si="9"/>
        <v>-4.5</v>
      </c>
      <c r="E132" s="1">
        <f t="shared" si="8"/>
        <v>-2.9312141740489837E-3</v>
      </c>
      <c r="F132">
        <v>1517.3</v>
      </c>
      <c r="G132">
        <v>1523.7</v>
      </c>
      <c r="H132">
        <v>1525.4</v>
      </c>
      <c r="I132">
        <v>1513.6</v>
      </c>
      <c r="J132" s="42">
        <v>1535.2</v>
      </c>
      <c r="K132">
        <v>1521.6</v>
      </c>
      <c r="L132">
        <v>1526.7</v>
      </c>
      <c r="M132" s="42">
        <v>1530.7</v>
      </c>
      <c r="N132">
        <v>4</v>
      </c>
    </row>
    <row r="133" spans="2:14" x14ac:dyDescent="0.35">
      <c r="B133" t="s">
        <v>1421</v>
      </c>
      <c r="C133" s="1">
        <f t="shared" si="7"/>
        <v>9.0596688534832744E-4</v>
      </c>
      <c r="D133" s="52">
        <f t="shared" si="9"/>
        <v>-8.6999999999999886</v>
      </c>
      <c r="E133" s="1">
        <f t="shared" si="8"/>
        <v>-6.0754189944134E-2</v>
      </c>
      <c r="F133">
        <v>140.9</v>
      </c>
      <c r="G133">
        <v>135.1</v>
      </c>
      <c r="H133">
        <v>135.19999999999999</v>
      </c>
      <c r="I133">
        <v>132.9</v>
      </c>
      <c r="J133" s="42">
        <v>143.19999999999999</v>
      </c>
      <c r="K133">
        <v>134</v>
      </c>
      <c r="L133">
        <v>133.6</v>
      </c>
      <c r="M133" s="42">
        <v>134.5</v>
      </c>
      <c r="N133">
        <v>0.9</v>
      </c>
    </row>
    <row r="134" spans="2:14" x14ac:dyDescent="0.35">
      <c r="B134" t="s">
        <v>1422</v>
      </c>
      <c r="C134" s="1">
        <f t="shared" si="7"/>
        <v>1.176715609705272E-3</v>
      </c>
      <c r="D134" s="52">
        <f t="shared" si="9"/>
        <v>-11.299999999999727</v>
      </c>
      <c r="E134" s="1">
        <f t="shared" si="8"/>
        <v>-5.0622704058774877E-3</v>
      </c>
      <c r="F134">
        <v>2223.1</v>
      </c>
      <c r="G134">
        <v>2203.5</v>
      </c>
      <c r="H134">
        <v>2205.3000000000002</v>
      </c>
      <c r="I134">
        <v>2217</v>
      </c>
      <c r="J134" s="42">
        <v>2232.1999999999998</v>
      </c>
      <c r="K134">
        <v>2190</v>
      </c>
      <c r="L134">
        <v>2209.6</v>
      </c>
      <c r="M134" s="42">
        <v>2220.9</v>
      </c>
      <c r="N134">
        <v>11.3</v>
      </c>
    </row>
    <row r="135" spans="2:14" x14ac:dyDescent="0.35">
      <c r="B135" t="s">
        <v>1423</v>
      </c>
      <c r="C135" s="1">
        <f t="shared" si="7"/>
        <v>1.6661459960428085E-4</v>
      </c>
      <c r="D135" s="52">
        <f t="shared" si="9"/>
        <v>-1.5999999999999091</v>
      </c>
      <c r="E135" s="1">
        <f t="shared" si="8"/>
        <v>-1.0180707559174784E-3</v>
      </c>
      <c r="F135">
        <v>1551.7</v>
      </c>
      <c r="G135">
        <v>1550.5</v>
      </c>
      <c r="H135">
        <v>1568.1</v>
      </c>
      <c r="I135">
        <v>1549.8</v>
      </c>
      <c r="J135" s="42">
        <v>1571.6</v>
      </c>
      <c r="K135">
        <v>1535.5</v>
      </c>
      <c r="L135">
        <v>1553.9</v>
      </c>
      <c r="M135" s="42">
        <v>1570</v>
      </c>
      <c r="N135">
        <v>16.100000000000001</v>
      </c>
    </row>
    <row r="136" spans="2:14" x14ac:dyDescent="0.35">
      <c r="B136" t="s">
        <v>1424</v>
      </c>
      <c r="C136" s="1">
        <f t="shared" ref="C136:C199" si="10">D136/$D$7</f>
        <v>-3.9050296782255547E-3</v>
      </c>
      <c r="D136" s="52">
        <f t="shared" si="9"/>
        <v>37.5</v>
      </c>
      <c r="E136" s="1">
        <f t="shared" ref="E136:E199" si="11">D136/J136</f>
        <v>4.9570389953734299E-2</v>
      </c>
      <c r="F136">
        <v>749</v>
      </c>
      <c r="G136">
        <v>779.3</v>
      </c>
      <c r="H136">
        <v>784.7</v>
      </c>
      <c r="I136">
        <v>787</v>
      </c>
      <c r="J136" s="42">
        <v>756.5</v>
      </c>
      <c r="K136">
        <v>779.9</v>
      </c>
      <c r="L136">
        <v>784</v>
      </c>
      <c r="M136" s="42">
        <v>794</v>
      </c>
      <c r="N136">
        <v>10</v>
      </c>
    </row>
    <row r="137" spans="2:14" x14ac:dyDescent="0.35">
      <c r="B137" t="s">
        <v>1425</v>
      </c>
      <c r="C137" s="1">
        <f t="shared" si="10"/>
        <v>5.498281786941582E-3</v>
      </c>
      <c r="D137" s="52">
        <f t="shared" si="9"/>
        <v>-52.800000000000011</v>
      </c>
      <c r="E137" s="1">
        <f t="shared" si="11"/>
        <v>-0.10813024779848456</v>
      </c>
      <c r="F137">
        <v>483.8</v>
      </c>
      <c r="G137">
        <v>437.5</v>
      </c>
      <c r="H137">
        <v>443.8</v>
      </c>
      <c r="I137">
        <v>432.7</v>
      </c>
      <c r="J137" s="42">
        <v>488.3</v>
      </c>
      <c r="K137">
        <v>436.2</v>
      </c>
      <c r="L137">
        <v>441.2</v>
      </c>
      <c r="M137" s="42">
        <v>435.5</v>
      </c>
      <c r="N137">
        <v>-5.7</v>
      </c>
    </row>
    <row r="138" spans="2:14" x14ac:dyDescent="0.35">
      <c r="B138" t="s">
        <v>1426</v>
      </c>
      <c r="C138" s="1">
        <f t="shared" si="10"/>
        <v>1.0725814849526143E-3</v>
      </c>
      <c r="D138" s="52">
        <f t="shared" si="9"/>
        <v>-10.299999999999955</v>
      </c>
      <c r="E138" s="1">
        <f t="shared" si="11"/>
        <v>-1.3527712109272333E-2</v>
      </c>
      <c r="F138">
        <v>750</v>
      </c>
      <c r="G138">
        <v>754.4</v>
      </c>
      <c r="H138">
        <v>762.9</v>
      </c>
      <c r="I138">
        <v>741.3</v>
      </c>
      <c r="J138" s="42">
        <v>761.4</v>
      </c>
      <c r="K138">
        <v>748.6</v>
      </c>
      <c r="L138">
        <v>756.2</v>
      </c>
      <c r="M138" s="42">
        <v>751.1</v>
      </c>
      <c r="N138">
        <v>-5.0999999999999996</v>
      </c>
    </row>
    <row r="139" spans="2:14" x14ac:dyDescent="0.35">
      <c r="B139" t="s">
        <v>1427</v>
      </c>
      <c r="C139" s="1">
        <f t="shared" si="10"/>
        <v>8.7056128293241594E-3</v>
      </c>
      <c r="D139" s="52">
        <f t="shared" si="9"/>
        <v>-83.599999999999909</v>
      </c>
      <c r="E139" s="1">
        <f t="shared" si="11"/>
        <v>-3.4403292181069918E-2</v>
      </c>
      <c r="F139">
        <v>2422.1999999999998</v>
      </c>
      <c r="G139">
        <v>2339.1</v>
      </c>
      <c r="H139">
        <v>2351.6</v>
      </c>
      <c r="I139">
        <v>2339.1</v>
      </c>
      <c r="J139" s="42">
        <v>2430</v>
      </c>
      <c r="K139">
        <v>2339.9</v>
      </c>
      <c r="L139">
        <v>2347.5</v>
      </c>
      <c r="M139" s="42">
        <v>2346.4</v>
      </c>
      <c r="N139">
        <v>-1.1000000000000001</v>
      </c>
    </row>
    <row r="140" spans="2:14" x14ac:dyDescent="0.35">
      <c r="B140" t="s">
        <v>1428</v>
      </c>
      <c r="C140" s="1">
        <f t="shared" si="10"/>
        <v>6.2761636988441186E-2</v>
      </c>
      <c r="D140" s="52">
        <f t="shared" si="9"/>
        <v>-602.70000000000073</v>
      </c>
      <c r="E140" s="1">
        <f t="shared" si="11"/>
        <v>-6.4575922513178827E-2</v>
      </c>
      <c r="F140">
        <v>8974.2999999999993</v>
      </c>
      <c r="G140">
        <v>8765.7000000000007</v>
      </c>
      <c r="H140">
        <v>8728.2000000000007</v>
      </c>
      <c r="I140">
        <v>8392.2999999999993</v>
      </c>
      <c r="J140" s="42">
        <v>9333.2000000000007</v>
      </c>
      <c r="K140">
        <v>8584.7999999999993</v>
      </c>
      <c r="L140">
        <v>8672.1</v>
      </c>
      <c r="M140" s="42">
        <v>8730.5</v>
      </c>
      <c r="N140">
        <v>58.4</v>
      </c>
    </row>
    <row r="141" spans="2:14" x14ac:dyDescent="0.35">
      <c r="B141" t="s">
        <v>1429</v>
      </c>
      <c r="C141" s="1">
        <f t="shared" si="10"/>
        <v>6.1918150577944239E-2</v>
      </c>
      <c r="D141" s="52">
        <f t="shared" si="9"/>
        <v>-594.59999999999854</v>
      </c>
      <c r="E141" s="1">
        <f t="shared" si="11"/>
        <v>-6.6994918481628626E-2</v>
      </c>
      <c r="F141">
        <v>8524.7999999999993</v>
      </c>
      <c r="G141">
        <v>8315.7000000000007</v>
      </c>
      <c r="H141">
        <v>8279.9</v>
      </c>
      <c r="I141">
        <v>7950.4</v>
      </c>
      <c r="J141" s="42">
        <v>8875.2999999999993</v>
      </c>
      <c r="K141">
        <v>8134.8</v>
      </c>
      <c r="L141">
        <v>8222.2000000000007</v>
      </c>
      <c r="M141" s="42">
        <v>8280.7000000000007</v>
      </c>
      <c r="N141">
        <v>58.5</v>
      </c>
    </row>
    <row r="142" spans="2:14" x14ac:dyDescent="0.35">
      <c r="B142" t="s">
        <v>1430</v>
      </c>
      <c r="C142" s="1">
        <f t="shared" si="10"/>
        <v>1.0725814849526143E-3</v>
      </c>
      <c r="D142" s="52">
        <f t="shared" si="9"/>
        <v>-10.299999999999955</v>
      </c>
      <c r="E142" s="1">
        <f t="shared" si="11"/>
        <v>-1.8951241950321905E-2</v>
      </c>
      <c r="F142">
        <v>539.70000000000005</v>
      </c>
      <c r="G142">
        <v>525.29999999999995</v>
      </c>
      <c r="H142">
        <v>528.29999999999995</v>
      </c>
      <c r="I142">
        <v>529.79999999999995</v>
      </c>
      <c r="J142" s="42">
        <v>543.5</v>
      </c>
      <c r="K142">
        <v>523.4</v>
      </c>
      <c r="L142">
        <v>528.70000000000005</v>
      </c>
      <c r="M142" s="42">
        <v>533.20000000000005</v>
      </c>
      <c r="N142">
        <v>4.5</v>
      </c>
    </row>
    <row r="143" spans="2:14" x14ac:dyDescent="0.35">
      <c r="B143" t="s">
        <v>1431</v>
      </c>
      <c r="C143" s="1">
        <f t="shared" si="10"/>
        <v>1.353743621784859E-3</v>
      </c>
      <c r="D143" s="52">
        <f t="shared" si="9"/>
        <v>-13</v>
      </c>
      <c r="E143" s="1">
        <f t="shared" si="11"/>
        <v>-7.8125E-2</v>
      </c>
      <c r="F143">
        <v>164.1</v>
      </c>
      <c r="G143">
        <v>153.6</v>
      </c>
      <c r="H143">
        <v>153.4</v>
      </c>
      <c r="I143">
        <v>151.80000000000001</v>
      </c>
      <c r="J143" s="42">
        <v>166.4</v>
      </c>
      <c r="K143">
        <v>153.30000000000001</v>
      </c>
      <c r="L143">
        <v>152.9</v>
      </c>
      <c r="M143" s="42">
        <v>153.4</v>
      </c>
      <c r="N143">
        <v>0.5</v>
      </c>
    </row>
    <row r="144" spans="2:14" x14ac:dyDescent="0.35">
      <c r="B144" t="s">
        <v>1432</v>
      </c>
      <c r="C144" s="1">
        <f t="shared" si="10"/>
        <v>2.9220035405602408E-2</v>
      </c>
      <c r="D144" s="52">
        <f t="shared" si="9"/>
        <v>-280.59999999999991</v>
      </c>
      <c r="E144" s="1">
        <f t="shared" si="11"/>
        <v>-7.7972601217106155E-2</v>
      </c>
      <c r="F144">
        <v>3455.1</v>
      </c>
      <c r="G144">
        <v>3323</v>
      </c>
      <c r="H144">
        <v>3388.5</v>
      </c>
      <c r="I144">
        <v>3185.7</v>
      </c>
      <c r="J144" s="42">
        <v>3598.7</v>
      </c>
      <c r="K144">
        <v>3176.2</v>
      </c>
      <c r="L144">
        <v>3255.7</v>
      </c>
      <c r="M144" s="42">
        <v>3318.1</v>
      </c>
      <c r="N144">
        <v>62.4</v>
      </c>
    </row>
    <row r="145" spans="2:14" x14ac:dyDescent="0.35">
      <c r="B145" t="s">
        <v>1433</v>
      </c>
      <c r="C145" s="1">
        <f t="shared" si="10"/>
        <v>2.5616994689159636E-2</v>
      </c>
      <c r="D145" s="52">
        <f t="shared" si="9"/>
        <v>-246</v>
      </c>
      <c r="E145" s="1">
        <f t="shared" si="11"/>
        <v>-8.3398311692714513E-2</v>
      </c>
      <c r="F145">
        <v>2826</v>
      </c>
      <c r="G145">
        <v>2713.3</v>
      </c>
      <c r="H145">
        <v>2763.5</v>
      </c>
      <c r="I145">
        <v>2580</v>
      </c>
      <c r="J145" s="42">
        <v>2949.7</v>
      </c>
      <c r="K145">
        <v>2558.5</v>
      </c>
      <c r="L145">
        <v>2622.8</v>
      </c>
      <c r="M145" s="42">
        <v>2703.7</v>
      </c>
      <c r="N145">
        <v>80.900000000000006</v>
      </c>
    </row>
    <row r="146" spans="2:14" x14ac:dyDescent="0.35">
      <c r="B146" t="s">
        <v>1434</v>
      </c>
      <c r="C146" s="1">
        <f t="shared" si="10"/>
        <v>6.7270644590232123E-3</v>
      </c>
      <c r="D146" s="52">
        <f t="shared" si="9"/>
        <v>-64.599999999999909</v>
      </c>
      <c r="E146" s="1">
        <f t="shared" si="11"/>
        <v>-7.4484030900495685E-2</v>
      </c>
      <c r="F146">
        <v>869.4</v>
      </c>
      <c r="G146">
        <v>819.8</v>
      </c>
      <c r="H146">
        <v>824.9</v>
      </c>
      <c r="I146">
        <v>806</v>
      </c>
      <c r="J146" s="42">
        <v>867.3</v>
      </c>
      <c r="K146">
        <v>800.3</v>
      </c>
      <c r="L146">
        <v>803.7</v>
      </c>
      <c r="M146" s="42">
        <v>802.7</v>
      </c>
      <c r="N146">
        <v>-1</v>
      </c>
    </row>
    <row r="147" spans="2:14" x14ac:dyDescent="0.35">
      <c r="B147" s="42" t="s">
        <v>1435</v>
      </c>
      <c r="C147" s="44">
        <f t="shared" si="10"/>
        <v>7.6642715817973545E-3</v>
      </c>
      <c r="D147" s="42">
        <f t="shared" si="9"/>
        <v>-73.599999999999994</v>
      </c>
      <c r="E147" s="44">
        <f t="shared" si="11"/>
        <v>-0.33198015336039693</v>
      </c>
      <c r="F147">
        <v>216.3</v>
      </c>
      <c r="G147">
        <v>148.80000000000001</v>
      </c>
      <c r="H147">
        <v>145.5</v>
      </c>
      <c r="I147">
        <v>144.5</v>
      </c>
      <c r="J147" s="42">
        <v>221.7</v>
      </c>
      <c r="K147">
        <v>149.1</v>
      </c>
      <c r="L147">
        <v>147</v>
      </c>
      <c r="M147" s="42">
        <v>148.1</v>
      </c>
      <c r="N147">
        <v>1.1000000000000001</v>
      </c>
    </row>
    <row r="148" spans="2:14" x14ac:dyDescent="0.35">
      <c r="B148" t="s">
        <v>1436</v>
      </c>
      <c r="C148" s="1">
        <f t="shared" si="10"/>
        <v>5.1129855253566614E-3</v>
      </c>
      <c r="D148" s="52">
        <f t="shared" si="9"/>
        <v>-49.100000000000023</v>
      </c>
      <c r="E148" s="1">
        <f t="shared" si="11"/>
        <v>-5.1483695082311022E-2</v>
      </c>
      <c r="F148">
        <v>939.6</v>
      </c>
      <c r="G148">
        <v>909.9</v>
      </c>
      <c r="H148">
        <v>899.3</v>
      </c>
      <c r="I148">
        <v>892.6</v>
      </c>
      <c r="J148" s="42">
        <v>953.7</v>
      </c>
      <c r="K148">
        <v>903.2</v>
      </c>
      <c r="L148">
        <v>895.2</v>
      </c>
      <c r="M148" s="42">
        <v>904.6</v>
      </c>
      <c r="N148">
        <v>9.4</v>
      </c>
    </row>
    <row r="149" spans="2:14" x14ac:dyDescent="0.35">
      <c r="B149" t="s">
        <v>1437</v>
      </c>
      <c r="C149" s="1">
        <f t="shared" si="10"/>
        <v>7.4039362699156418E-3</v>
      </c>
      <c r="D149" s="52">
        <f t="shared" si="9"/>
        <v>-71.099999999999909</v>
      </c>
      <c r="E149" s="1">
        <f t="shared" si="11"/>
        <v>-3.2427255313326603E-2</v>
      </c>
      <c r="F149">
        <v>2014.5</v>
      </c>
      <c r="G149">
        <v>2138.3000000000002</v>
      </c>
      <c r="H149">
        <v>2039.6</v>
      </c>
      <c r="I149">
        <v>1945.4</v>
      </c>
      <c r="J149" s="42">
        <v>2192.6</v>
      </c>
      <c r="K149">
        <v>2130.8000000000002</v>
      </c>
      <c r="L149">
        <v>2135</v>
      </c>
      <c r="M149" s="42">
        <v>2121.5</v>
      </c>
      <c r="N149">
        <v>-13.5</v>
      </c>
    </row>
    <row r="150" spans="2:14" x14ac:dyDescent="0.35">
      <c r="B150" t="s">
        <v>1438</v>
      </c>
      <c r="C150" s="1">
        <f t="shared" si="10"/>
        <v>3.3739456419868766E-3</v>
      </c>
      <c r="D150" s="52">
        <f t="shared" si="9"/>
        <v>-32.399999999999977</v>
      </c>
      <c r="E150" s="1">
        <f t="shared" si="11"/>
        <v>-9.7737556561085903E-2</v>
      </c>
      <c r="F150">
        <v>326.10000000000002</v>
      </c>
      <c r="G150">
        <v>297</v>
      </c>
      <c r="H150">
        <v>300.39999999999998</v>
      </c>
      <c r="I150">
        <v>294.60000000000002</v>
      </c>
      <c r="J150" s="42">
        <v>331.5</v>
      </c>
      <c r="K150">
        <v>298.5</v>
      </c>
      <c r="L150">
        <v>304</v>
      </c>
      <c r="M150" s="42">
        <v>299.10000000000002</v>
      </c>
      <c r="N150">
        <v>-4.9000000000000004</v>
      </c>
    </row>
    <row r="151" spans="2:14" x14ac:dyDescent="0.35">
      <c r="B151" t="s">
        <v>1439</v>
      </c>
      <c r="C151" s="1">
        <f t="shared" si="10"/>
        <v>8.4348641049671622E-4</v>
      </c>
      <c r="D151" s="52">
        <f t="shared" si="9"/>
        <v>-8.0999999999999659</v>
      </c>
      <c r="E151" s="1">
        <f t="shared" si="11"/>
        <v>-1.7689451845381014E-2</v>
      </c>
      <c r="F151">
        <v>449.5</v>
      </c>
      <c r="G151">
        <v>450</v>
      </c>
      <c r="H151">
        <v>448.3</v>
      </c>
      <c r="I151">
        <v>441.9</v>
      </c>
      <c r="J151" s="42">
        <v>457.9</v>
      </c>
      <c r="K151">
        <v>450</v>
      </c>
      <c r="L151">
        <v>449.9</v>
      </c>
      <c r="M151" s="42">
        <v>449.8</v>
      </c>
      <c r="N151">
        <v>-0.1</v>
      </c>
    </row>
    <row r="152" spans="2:14" x14ac:dyDescent="0.35">
      <c r="C152" s="1">
        <f t="shared" si="10"/>
        <v>0</v>
      </c>
      <c r="D152" s="52">
        <f t="shared" si="9"/>
        <v>0</v>
      </c>
      <c r="E152" s="1" t="e">
        <f t="shared" si="11"/>
        <v>#DIV/0!</v>
      </c>
    </row>
    <row r="153" spans="2:14" x14ac:dyDescent="0.35">
      <c r="B153" t="s">
        <v>1440</v>
      </c>
      <c r="C153" s="1">
        <f t="shared" si="10"/>
        <v>0.1325627408101635</v>
      </c>
      <c r="D153" s="52">
        <f t="shared" si="9"/>
        <v>-1273</v>
      </c>
      <c r="E153" s="1">
        <f t="shared" si="11"/>
        <v>-5.1931628115693712E-2</v>
      </c>
      <c r="F153">
        <v>24364</v>
      </c>
      <c r="G153">
        <v>23510</v>
      </c>
      <c r="H153">
        <v>23401</v>
      </c>
      <c r="I153">
        <v>23118</v>
      </c>
      <c r="J153" s="42">
        <v>24513</v>
      </c>
      <c r="K153">
        <v>23278</v>
      </c>
      <c r="L153">
        <v>23247</v>
      </c>
      <c r="M153" s="42">
        <v>23240</v>
      </c>
      <c r="N153">
        <v>-7</v>
      </c>
    </row>
    <row r="154" spans="2:14" x14ac:dyDescent="0.35">
      <c r="B154" t="s">
        <v>1441</v>
      </c>
      <c r="C154" s="1">
        <f t="shared" si="10"/>
        <v>4.5183796730188491E-2</v>
      </c>
      <c r="D154" s="52">
        <f t="shared" si="9"/>
        <v>-433.90000000000009</v>
      </c>
      <c r="E154" s="1">
        <f t="shared" si="11"/>
        <v>-0.1145913112372904</v>
      </c>
      <c r="F154">
        <v>3697.3</v>
      </c>
      <c r="G154">
        <v>3555.5</v>
      </c>
      <c r="H154">
        <v>3401.6</v>
      </c>
      <c r="I154">
        <v>3276.8</v>
      </c>
      <c r="J154" s="42">
        <v>3786.5</v>
      </c>
      <c r="K154">
        <v>3388.2</v>
      </c>
      <c r="L154">
        <v>3318.7</v>
      </c>
      <c r="M154" s="42">
        <v>3352.6</v>
      </c>
      <c r="N154">
        <v>33.9</v>
      </c>
    </row>
    <row r="155" spans="2:14" x14ac:dyDescent="0.35">
      <c r="B155" t="s">
        <v>1442</v>
      </c>
      <c r="C155" s="1">
        <f t="shared" si="10"/>
        <v>8.7389357492450345E-2</v>
      </c>
      <c r="D155" s="52">
        <f t="shared" si="9"/>
        <v>-839.20000000000073</v>
      </c>
      <c r="E155" s="1">
        <f t="shared" si="11"/>
        <v>-4.0488447379974847E-2</v>
      </c>
      <c r="F155">
        <v>20667.099999999999</v>
      </c>
      <c r="G155">
        <v>19954.599999999999</v>
      </c>
      <c r="H155">
        <v>19999.8</v>
      </c>
      <c r="I155">
        <v>19840.8</v>
      </c>
      <c r="J155" s="42">
        <v>20726.900000000001</v>
      </c>
      <c r="K155">
        <v>19889.400000000001</v>
      </c>
      <c r="L155">
        <v>19928.5</v>
      </c>
      <c r="M155" s="42">
        <v>19887.7</v>
      </c>
      <c r="N155">
        <v>-40.799999999999997</v>
      </c>
    </row>
    <row r="156" spans="2:14" x14ac:dyDescent="0.35">
      <c r="B156" s="42" t="s">
        <v>1443</v>
      </c>
      <c r="C156" s="44">
        <f t="shared" si="10"/>
        <v>5.3118817036342844E-2</v>
      </c>
      <c r="D156" s="42">
        <f t="shared" si="9"/>
        <v>-510.10000000000036</v>
      </c>
      <c r="E156" s="1">
        <f t="shared" si="11"/>
        <v>-3.098990291734003E-2</v>
      </c>
      <c r="F156">
        <v>16412.5</v>
      </c>
      <c r="G156">
        <v>15979.5</v>
      </c>
      <c r="H156">
        <v>16040.1</v>
      </c>
      <c r="I156">
        <v>15910.9</v>
      </c>
      <c r="J156" s="42">
        <v>16460.2</v>
      </c>
      <c r="K156">
        <v>15935.4</v>
      </c>
      <c r="L156">
        <v>15979.7</v>
      </c>
      <c r="M156" s="42">
        <v>15950.1</v>
      </c>
      <c r="N156">
        <v>-29.6</v>
      </c>
    </row>
    <row r="157" spans="2:14" x14ac:dyDescent="0.35">
      <c r="B157" t="s">
        <v>1444</v>
      </c>
      <c r="C157" s="1">
        <f t="shared" si="10"/>
        <v>1.4953660314485095E-2</v>
      </c>
      <c r="D157" s="52">
        <f t="shared" si="9"/>
        <v>-143.60000000000036</v>
      </c>
      <c r="E157" s="1">
        <f t="shared" si="11"/>
        <v>-1.8291828545952533E-2</v>
      </c>
      <c r="F157">
        <v>7821.5</v>
      </c>
      <c r="G157">
        <v>7708</v>
      </c>
      <c r="H157">
        <v>7737.9</v>
      </c>
      <c r="I157">
        <v>7683</v>
      </c>
      <c r="J157" s="42">
        <v>7850.5</v>
      </c>
      <c r="K157">
        <v>7680.4</v>
      </c>
      <c r="L157">
        <v>7703.4</v>
      </c>
      <c r="M157" s="42">
        <v>7706.9</v>
      </c>
      <c r="N157">
        <v>3.5</v>
      </c>
    </row>
    <row r="158" spans="2:14" x14ac:dyDescent="0.35">
      <c r="B158" t="s">
        <v>1445</v>
      </c>
      <c r="C158" s="1">
        <f t="shared" si="10"/>
        <v>5.0713318754556152E-3</v>
      </c>
      <c r="D158" s="52">
        <f t="shared" si="9"/>
        <v>-48.700000000000273</v>
      </c>
      <c r="E158" s="1">
        <f t="shared" si="11"/>
        <v>-1.7924840811218767E-2</v>
      </c>
      <c r="F158">
        <v>2710.2</v>
      </c>
      <c r="G158">
        <v>2672.1</v>
      </c>
      <c r="H158">
        <v>2682</v>
      </c>
      <c r="I158">
        <v>2662.5</v>
      </c>
      <c r="J158" s="42">
        <v>2716.9</v>
      </c>
      <c r="K158">
        <v>2660.1</v>
      </c>
      <c r="L158">
        <v>2664.8</v>
      </c>
      <c r="M158" s="42">
        <v>2668.2</v>
      </c>
      <c r="N158">
        <v>3.4</v>
      </c>
    </row>
    <row r="159" spans="2:14" x14ac:dyDescent="0.35">
      <c r="B159" t="s">
        <v>1446</v>
      </c>
      <c r="C159" s="1">
        <f t="shared" si="10"/>
        <v>1.6661459960429269E-4</v>
      </c>
      <c r="D159" s="52">
        <f t="shared" ref="D159:D200" si="12">M159-J159</f>
        <v>-1.6000000000000227</v>
      </c>
      <c r="E159" s="1">
        <f t="shared" si="11"/>
        <v>-1.6195971252151258E-3</v>
      </c>
      <c r="F159">
        <v>985.7</v>
      </c>
      <c r="G159">
        <v>983.8</v>
      </c>
      <c r="H159">
        <v>987.8</v>
      </c>
      <c r="I159">
        <v>984.2</v>
      </c>
      <c r="J159" s="42">
        <v>987.9</v>
      </c>
      <c r="K159">
        <v>981.2</v>
      </c>
      <c r="L159">
        <v>983.5</v>
      </c>
      <c r="M159" s="42">
        <v>986.3</v>
      </c>
      <c r="N159">
        <v>2.8</v>
      </c>
    </row>
    <row r="160" spans="2:14" x14ac:dyDescent="0.35">
      <c r="B160" t="s">
        <v>1447</v>
      </c>
      <c r="C160" s="1">
        <f t="shared" si="10"/>
        <v>4.7485160887222764E-3</v>
      </c>
      <c r="D160" s="52">
        <f t="shared" si="12"/>
        <v>-45.600000000000023</v>
      </c>
      <c r="E160" s="1">
        <f t="shared" si="11"/>
        <v>-4.5682228010418775E-2</v>
      </c>
      <c r="F160">
        <v>993.8</v>
      </c>
      <c r="G160">
        <v>944.2</v>
      </c>
      <c r="H160">
        <v>949.7</v>
      </c>
      <c r="I160">
        <v>948.4</v>
      </c>
      <c r="J160" s="42">
        <v>998.2</v>
      </c>
      <c r="K160">
        <v>941.3</v>
      </c>
      <c r="L160">
        <v>946.7</v>
      </c>
      <c r="M160" s="42">
        <v>952.6</v>
      </c>
      <c r="N160">
        <v>5.9</v>
      </c>
    </row>
    <row r="161" spans="2:14" x14ac:dyDescent="0.35">
      <c r="B161" t="s">
        <v>1448</v>
      </c>
      <c r="C161" s="1">
        <f t="shared" si="10"/>
        <v>-2.2909507445590394E-4</v>
      </c>
      <c r="D161" s="52">
        <f t="shared" si="12"/>
        <v>2.2000000000000455</v>
      </c>
      <c r="E161" s="1">
        <f t="shared" si="11"/>
        <v>2.2070626003210729E-3</v>
      </c>
      <c r="F161">
        <v>996</v>
      </c>
      <c r="G161">
        <v>998.8</v>
      </c>
      <c r="H161">
        <v>1006.8</v>
      </c>
      <c r="I161">
        <v>998.6</v>
      </c>
      <c r="J161" s="42">
        <v>996.8</v>
      </c>
      <c r="K161">
        <v>998.4</v>
      </c>
      <c r="L161">
        <v>1001.9</v>
      </c>
      <c r="M161" s="42">
        <v>999</v>
      </c>
      <c r="N161">
        <v>-2.9</v>
      </c>
    </row>
    <row r="162" spans="2:14" x14ac:dyDescent="0.35">
      <c r="B162" t="s">
        <v>1449</v>
      </c>
      <c r="C162" s="1">
        <f t="shared" si="10"/>
        <v>-7.2893887326881752E-5</v>
      </c>
      <c r="D162" s="52">
        <f t="shared" si="12"/>
        <v>0.70000000000004547</v>
      </c>
      <c r="E162" s="1">
        <f t="shared" si="11"/>
        <v>2.4146257330115405E-3</v>
      </c>
      <c r="F162">
        <v>288.8</v>
      </c>
      <c r="G162">
        <v>286.2</v>
      </c>
      <c r="H162">
        <v>289.10000000000002</v>
      </c>
      <c r="I162">
        <v>290.89999999999998</v>
      </c>
      <c r="J162" s="42">
        <v>289.89999999999998</v>
      </c>
      <c r="K162">
        <v>286.3</v>
      </c>
      <c r="L162">
        <v>288.10000000000002</v>
      </c>
      <c r="M162" s="42">
        <v>290.60000000000002</v>
      </c>
      <c r="N162">
        <v>2.5</v>
      </c>
    </row>
    <row r="163" spans="2:14" x14ac:dyDescent="0.35">
      <c r="B163" t="s">
        <v>1450</v>
      </c>
      <c r="C163" s="1">
        <f t="shared" si="10"/>
        <v>4.6131417265437838E-3</v>
      </c>
      <c r="D163" s="52">
        <f t="shared" si="12"/>
        <v>-44.299999999999955</v>
      </c>
      <c r="E163" s="1">
        <f t="shared" si="11"/>
        <v>-2.8762498376834148E-2</v>
      </c>
      <c r="F163">
        <v>1529.7</v>
      </c>
      <c r="G163">
        <v>1516.7</v>
      </c>
      <c r="H163">
        <v>1514.2</v>
      </c>
      <c r="I163">
        <v>1487.1</v>
      </c>
      <c r="J163" s="42">
        <v>1540.2</v>
      </c>
      <c r="K163">
        <v>1508.8</v>
      </c>
      <c r="L163">
        <v>1509</v>
      </c>
      <c r="M163" s="42">
        <v>1495.9</v>
      </c>
      <c r="N163">
        <v>-13.1</v>
      </c>
    </row>
    <row r="164" spans="2:14" x14ac:dyDescent="0.35">
      <c r="B164" t="s">
        <v>1451</v>
      </c>
      <c r="C164" s="1">
        <f t="shared" si="10"/>
        <v>6.5604498594189437E-4</v>
      </c>
      <c r="D164" s="52">
        <f t="shared" si="12"/>
        <v>-6.3000000000000114</v>
      </c>
      <c r="E164" s="1">
        <f t="shared" si="11"/>
        <v>-1.9650655021834097E-2</v>
      </c>
      <c r="F164">
        <v>317.3</v>
      </c>
      <c r="G164">
        <v>306.2</v>
      </c>
      <c r="H164">
        <v>308.3</v>
      </c>
      <c r="I164">
        <v>311.3</v>
      </c>
      <c r="J164" s="42">
        <v>320.60000000000002</v>
      </c>
      <c r="K164">
        <v>304.3</v>
      </c>
      <c r="L164">
        <v>309.39999999999998</v>
      </c>
      <c r="M164" s="42">
        <v>314.3</v>
      </c>
      <c r="N164">
        <v>4.9000000000000004</v>
      </c>
    </row>
    <row r="165" spans="2:14" x14ac:dyDescent="0.35">
      <c r="B165" t="s">
        <v>1452</v>
      </c>
      <c r="C165" s="1">
        <f t="shared" si="10"/>
        <v>6.373008434864086E-3</v>
      </c>
      <c r="D165" s="52">
        <f t="shared" si="12"/>
        <v>-61.199999999999818</v>
      </c>
      <c r="E165" s="1">
        <f t="shared" si="11"/>
        <v>-1.1699483846300865E-2</v>
      </c>
      <c r="F165">
        <v>5224.3999999999996</v>
      </c>
      <c r="G165">
        <v>5148.2</v>
      </c>
      <c r="H165">
        <v>5183.3</v>
      </c>
      <c r="I165">
        <v>5164.3999999999996</v>
      </c>
      <c r="J165" s="42">
        <v>5231</v>
      </c>
      <c r="K165">
        <v>5136.3</v>
      </c>
      <c r="L165">
        <v>5171.8999999999996</v>
      </c>
      <c r="M165" s="42">
        <v>5169.8</v>
      </c>
      <c r="N165">
        <v>-2.1</v>
      </c>
    </row>
    <row r="166" spans="2:14" x14ac:dyDescent="0.35">
      <c r="B166" t="s">
        <v>1453</v>
      </c>
      <c r="C166" s="1">
        <f t="shared" si="10"/>
        <v>3.1792148286993623E-2</v>
      </c>
      <c r="D166" s="52">
        <f t="shared" si="12"/>
        <v>-305.29999999999973</v>
      </c>
      <c r="E166" s="1">
        <f t="shared" si="11"/>
        <v>-9.0360197709178011E-2</v>
      </c>
      <c r="F166">
        <v>3366.6</v>
      </c>
      <c r="G166">
        <v>3123.3</v>
      </c>
      <c r="H166">
        <v>3118.9</v>
      </c>
      <c r="I166">
        <v>3063.5</v>
      </c>
      <c r="J166" s="42">
        <v>3378.7</v>
      </c>
      <c r="K166">
        <v>3118.7</v>
      </c>
      <c r="L166">
        <v>3104.4</v>
      </c>
      <c r="M166" s="42">
        <v>3073.4</v>
      </c>
      <c r="N166">
        <v>-31</v>
      </c>
    </row>
    <row r="167" spans="2:14" x14ac:dyDescent="0.35">
      <c r="B167" s="42" t="s">
        <v>1454</v>
      </c>
      <c r="C167" s="44">
        <f t="shared" si="10"/>
        <v>1.7942309694887009E-2</v>
      </c>
      <c r="D167" s="42">
        <f t="shared" si="12"/>
        <v>-172.29999999999995</v>
      </c>
      <c r="E167" s="44">
        <f t="shared" si="11"/>
        <v>-0.10860384494169553</v>
      </c>
      <c r="F167">
        <v>1581.4</v>
      </c>
      <c r="G167">
        <v>1443.3</v>
      </c>
      <c r="H167">
        <v>1439.7</v>
      </c>
      <c r="I167">
        <v>1410.3</v>
      </c>
      <c r="J167" s="42">
        <v>1586.5</v>
      </c>
      <c r="K167">
        <v>1439</v>
      </c>
      <c r="L167">
        <v>1433.6</v>
      </c>
      <c r="M167" s="42">
        <v>1414.2</v>
      </c>
      <c r="N167">
        <v>-19.399999999999999</v>
      </c>
    </row>
    <row r="168" spans="2:14" x14ac:dyDescent="0.35">
      <c r="B168" t="s">
        <v>1455</v>
      </c>
      <c r="C168" s="1">
        <f t="shared" si="10"/>
        <v>4.3736332396126214E-3</v>
      </c>
      <c r="D168" s="52">
        <f t="shared" si="12"/>
        <v>-42</v>
      </c>
      <c r="E168" s="1">
        <f t="shared" si="11"/>
        <v>-6.459550907413103E-2</v>
      </c>
      <c r="F168">
        <v>647.70000000000005</v>
      </c>
      <c r="G168">
        <v>614</v>
      </c>
      <c r="H168">
        <v>612.5</v>
      </c>
      <c r="I168">
        <v>606</v>
      </c>
      <c r="J168" s="42">
        <v>650.20000000000005</v>
      </c>
      <c r="K168">
        <v>613.29999999999995</v>
      </c>
      <c r="L168">
        <v>611.20000000000005</v>
      </c>
      <c r="M168" s="42">
        <v>608.20000000000005</v>
      </c>
      <c r="N168">
        <v>-3</v>
      </c>
    </row>
    <row r="169" spans="2:14" x14ac:dyDescent="0.35">
      <c r="B169" t="s">
        <v>1456</v>
      </c>
      <c r="C169" s="1">
        <f t="shared" si="10"/>
        <v>7.9141934812037903E-3</v>
      </c>
      <c r="D169" s="52">
        <f t="shared" si="12"/>
        <v>-76</v>
      </c>
      <c r="E169" s="1">
        <f t="shared" si="11"/>
        <v>-7.7948717948717952E-2</v>
      </c>
      <c r="F169">
        <v>972.1</v>
      </c>
      <c r="G169">
        <v>911.1</v>
      </c>
      <c r="H169">
        <v>912.3</v>
      </c>
      <c r="I169">
        <v>896.6</v>
      </c>
      <c r="J169" s="42">
        <v>975</v>
      </c>
      <c r="K169">
        <v>911.5</v>
      </c>
      <c r="L169">
        <v>905.7</v>
      </c>
      <c r="M169" s="42">
        <v>899</v>
      </c>
      <c r="N169">
        <v>-6.7</v>
      </c>
    </row>
    <row r="170" spans="2:14" x14ac:dyDescent="0.35">
      <c r="B170" t="s">
        <v>1457</v>
      </c>
      <c r="C170" s="1">
        <f t="shared" si="10"/>
        <v>1.5620118712902219E-3</v>
      </c>
      <c r="D170" s="52">
        <f t="shared" si="12"/>
        <v>-15</v>
      </c>
      <c r="E170" s="1">
        <f t="shared" si="11"/>
        <v>-8.9820359281437126E-2</v>
      </c>
      <c r="F170">
        <v>165.4</v>
      </c>
      <c r="G170">
        <v>154.9</v>
      </c>
      <c r="H170">
        <v>154.4</v>
      </c>
      <c r="I170">
        <v>150.6</v>
      </c>
      <c r="J170" s="42">
        <v>167</v>
      </c>
      <c r="K170">
        <v>154.9</v>
      </c>
      <c r="L170">
        <v>153.9</v>
      </c>
      <c r="M170" s="42">
        <v>152</v>
      </c>
      <c r="N170">
        <v>-1.9</v>
      </c>
    </row>
    <row r="171" spans="2:14" x14ac:dyDescent="0.35">
      <c r="B171" t="s">
        <v>1458</v>
      </c>
      <c r="C171" s="1">
        <f t="shared" si="10"/>
        <v>3.4270540456107459E-2</v>
      </c>
      <c r="D171" s="52">
        <f t="shared" si="12"/>
        <v>-329.09999999999991</v>
      </c>
      <c r="E171" s="1">
        <f t="shared" si="11"/>
        <v>-7.7132209904610102E-2</v>
      </c>
      <c r="F171">
        <v>4254.6000000000004</v>
      </c>
      <c r="G171">
        <v>3975.1</v>
      </c>
      <c r="H171">
        <v>3959.7</v>
      </c>
      <c r="I171">
        <v>3929.9</v>
      </c>
      <c r="J171" s="42">
        <v>4266.7</v>
      </c>
      <c r="K171">
        <v>3954</v>
      </c>
      <c r="L171">
        <v>3948.8</v>
      </c>
      <c r="M171" s="42">
        <v>3937.6</v>
      </c>
      <c r="N171">
        <v>-11.2</v>
      </c>
    </row>
    <row r="172" spans="2:14" x14ac:dyDescent="0.35">
      <c r="B172" t="s">
        <v>1459</v>
      </c>
      <c r="C172" s="1">
        <f t="shared" si="10"/>
        <v>1.1381859835468102E-2</v>
      </c>
      <c r="D172" s="52">
        <f t="shared" si="12"/>
        <v>-109.30000000000018</v>
      </c>
      <c r="E172" s="1">
        <f t="shared" si="11"/>
        <v>-4.0266725611553263E-2</v>
      </c>
      <c r="F172">
        <v>2703.7</v>
      </c>
      <c r="G172">
        <v>2624.8</v>
      </c>
      <c r="H172">
        <v>2615.6</v>
      </c>
      <c r="I172">
        <v>2597.3000000000002</v>
      </c>
      <c r="J172" s="42">
        <v>2714.4</v>
      </c>
      <c r="K172">
        <v>2618.6999999999998</v>
      </c>
      <c r="L172">
        <v>2613.6</v>
      </c>
      <c r="M172" s="42">
        <v>2605.1</v>
      </c>
      <c r="N172">
        <v>-8.5</v>
      </c>
    </row>
    <row r="173" spans="2:14" x14ac:dyDescent="0.35">
      <c r="B173" t="s">
        <v>1460</v>
      </c>
      <c r="C173" s="1">
        <f t="shared" si="10"/>
        <v>3.1240237425804435E-4</v>
      </c>
      <c r="D173" s="52">
        <f t="shared" si="12"/>
        <v>-3</v>
      </c>
      <c r="E173" s="1">
        <f t="shared" si="11"/>
        <v>-1.6094420600858368E-2</v>
      </c>
      <c r="F173">
        <v>185.8</v>
      </c>
      <c r="G173">
        <v>185.4</v>
      </c>
      <c r="H173">
        <v>186.5</v>
      </c>
      <c r="I173">
        <v>182.7</v>
      </c>
      <c r="J173" s="42">
        <v>186.4</v>
      </c>
      <c r="K173">
        <v>185.1</v>
      </c>
      <c r="L173">
        <v>183.9</v>
      </c>
      <c r="M173" s="42">
        <v>183.4</v>
      </c>
      <c r="N173">
        <v>-0.5</v>
      </c>
    </row>
    <row r="174" spans="2:14" x14ac:dyDescent="0.35">
      <c r="B174" t="s">
        <v>1461</v>
      </c>
      <c r="C174" s="1">
        <f t="shared" si="10"/>
        <v>4.9255441008018283E-3</v>
      </c>
      <c r="D174" s="52">
        <f t="shared" si="12"/>
        <v>-47.299999999999955</v>
      </c>
      <c r="E174" s="1">
        <f t="shared" si="11"/>
        <v>-0.14648497986992864</v>
      </c>
      <c r="F174">
        <v>318.2</v>
      </c>
      <c r="G174">
        <v>278.7</v>
      </c>
      <c r="H174">
        <v>276.10000000000002</v>
      </c>
      <c r="I174">
        <v>272.8</v>
      </c>
      <c r="J174" s="42">
        <v>322.89999999999998</v>
      </c>
      <c r="K174">
        <v>280.10000000000002</v>
      </c>
      <c r="L174">
        <v>276.60000000000002</v>
      </c>
      <c r="M174" s="42">
        <v>275.60000000000002</v>
      </c>
      <c r="N174">
        <v>-1</v>
      </c>
    </row>
    <row r="175" spans="2:14" x14ac:dyDescent="0.35">
      <c r="B175" t="s">
        <v>1462</v>
      </c>
      <c r="C175" s="1">
        <f t="shared" si="10"/>
        <v>1.7650734145579508E-2</v>
      </c>
      <c r="D175" s="52">
        <f t="shared" si="12"/>
        <v>-169.5</v>
      </c>
      <c r="E175" s="1">
        <f t="shared" si="11"/>
        <v>-0.16251198465963568</v>
      </c>
      <c r="F175">
        <v>1046.9000000000001</v>
      </c>
      <c r="G175">
        <v>886.2</v>
      </c>
      <c r="H175">
        <v>881.5</v>
      </c>
      <c r="I175">
        <v>877.1</v>
      </c>
      <c r="J175" s="42">
        <v>1043</v>
      </c>
      <c r="K175">
        <v>870.1</v>
      </c>
      <c r="L175">
        <v>874.7</v>
      </c>
      <c r="M175" s="42">
        <v>873.5</v>
      </c>
      <c r="N175">
        <v>-1.2</v>
      </c>
    </row>
    <row r="176" spans="2:14" x14ac:dyDescent="0.35">
      <c r="C176" s="1">
        <f t="shared" si="10"/>
        <v>0</v>
      </c>
      <c r="D176" s="52">
        <f t="shared" si="12"/>
        <v>0</v>
      </c>
      <c r="E176" s="1" t="e">
        <f t="shared" si="11"/>
        <v>#DIV/0!</v>
      </c>
    </row>
    <row r="177" spans="2:14" x14ac:dyDescent="0.35">
      <c r="B177" s="42" t="s">
        <v>1463</v>
      </c>
      <c r="C177" s="44">
        <f t="shared" si="10"/>
        <v>0.3981047589295012</v>
      </c>
      <c r="D177" s="42">
        <f>M177-J177</f>
        <v>-3823</v>
      </c>
      <c r="E177" s="1">
        <f t="shared" si="11"/>
        <v>-0.22677660457942816</v>
      </c>
      <c r="F177">
        <v>16117</v>
      </c>
      <c r="G177">
        <v>13418</v>
      </c>
      <c r="H177">
        <v>12858</v>
      </c>
      <c r="I177">
        <v>12497</v>
      </c>
      <c r="J177" s="42">
        <v>16858</v>
      </c>
      <c r="K177">
        <v>13632</v>
      </c>
      <c r="L177">
        <v>13096</v>
      </c>
      <c r="M177" s="42">
        <v>13035</v>
      </c>
      <c r="N177">
        <v>-61</v>
      </c>
    </row>
    <row r="178" spans="2:14" x14ac:dyDescent="0.35">
      <c r="B178" t="s">
        <v>1464</v>
      </c>
      <c r="C178" s="1">
        <f t="shared" si="10"/>
        <v>8.4567322711652598E-2</v>
      </c>
      <c r="D178" s="52">
        <f t="shared" si="12"/>
        <v>-812.09999999999991</v>
      </c>
      <c r="E178" s="1">
        <f t="shared" si="11"/>
        <v>-0.32451548451548445</v>
      </c>
      <c r="F178">
        <v>2245.9</v>
      </c>
      <c r="G178">
        <v>1698.8</v>
      </c>
      <c r="H178">
        <v>1603.4</v>
      </c>
      <c r="I178">
        <v>1528.8</v>
      </c>
      <c r="J178" s="42">
        <v>2502.5</v>
      </c>
      <c r="K178">
        <v>1816.5</v>
      </c>
      <c r="L178">
        <v>1713.6</v>
      </c>
      <c r="M178" s="42">
        <v>1690.4</v>
      </c>
      <c r="N178">
        <v>-23.2</v>
      </c>
    </row>
    <row r="179" spans="2:14" x14ac:dyDescent="0.35">
      <c r="B179" t="s">
        <v>1465</v>
      </c>
      <c r="C179" s="1">
        <f t="shared" si="10"/>
        <v>2.0868478600437362E-2</v>
      </c>
      <c r="D179" s="52">
        <f t="shared" si="12"/>
        <v>-200.39999999999998</v>
      </c>
      <c r="E179" s="1">
        <f t="shared" si="11"/>
        <v>-0.3811335108406238</v>
      </c>
      <c r="F179">
        <v>463.1</v>
      </c>
      <c r="G179">
        <v>320.39999999999998</v>
      </c>
      <c r="H179">
        <v>309.5</v>
      </c>
      <c r="I179">
        <v>289.10000000000002</v>
      </c>
      <c r="J179" s="42">
        <v>525.79999999999995</v>
      </c>
      <c r="K179">
        <v>329.3</v>
      </c>
      <c r="L179">
        <v>320.2</v>
      </c>
      <c r="M179" s="42">
        <v>325.39999999999998</v>
      </c>
      <c r="N179">
        <v>5.2</v>
      </c>
    </row>
    <row r="180" spans="2:14" x14ac:dyDescent="0.35">
      <c r="B180" t="s">
        <v>1466</v>
      </c>
      <c r="C180" s="1">
        <f t="shared" si="10"/>
        <v>4.5610746641674485E-3</v>
      </c>
      <c r="D180" s="52">
        <f t="shared" si="12"/>
        <v>-43.800000000000011</v>
      </c>
      <c r="E180" s="1">
        <f t="shared" si="11"/>
        <v>-0.2498573873359955</v>
      </c>
      <c r="F180">
        <v>161.30000000000001</v>
      </c>
      <c r="G180">
        <v>129.80000000000001</v>
      </c>
      <c r="H180">
        <v>128.19999999999999</v>
      </c>
      <c r="I180">
        <v>121.5</v>
      </c>
      <c r="J180" s="42">
        <v>175.3</v>
      </c>
      <c r="K180">
        <v>133.5</v>
      </c>
      <c r="L180">
        <v>133</v>
      </c>
      <c r="M180" s="42">
        <v>131.5</v>
      </c>
      <c r="N180">
        <v>-1.5</v>
      </c>
    </row>
    <row r="181" spans="2:14" x14ac:dyDescent="0.35">
      <c r="B181" t="s">
        <v>1467</v>
      </c>
      <c r="C181" s="1">
        <f t="shared" si="10"/>
        <v>5.9137769447047808E-2</v>
      </c>
      <c r="D181" s="52">
        <f t="shared" si="12"/>
        <v>-567.90000000000009</v>
      </c>
      <c r="E181" s="1">
        <f t="shared" si="11"/>
        <v>-0.31525480182080606</v>
      </c>
      <c r="F181">
        <v>1621.5</v>
      </c>
      <c r="G181">
        <v>1248.5999999999999</v>
      </c>
      <c r="H181">
        <v>1165.7</v>
      </c>
      <c r="I181">
        <v>1118.2</v>
      </c>
      <c r="J181" s="42">
        <v>1801.4</v>
      </c>
      <c r="K181">
        <v>1353.7</v>
      </c>
      <c r="L181">
        <v>1260.4000000000001</v>
      </c>
      <c r="M181" s="42">
        <v>1233.5</v>
      </c>
      <c r="N181">
        <v>-26.9</v>
      </c>
    </row>
    <row r="182" spans="2:14" x14ac:dyDescent="0.35">
      <c r="B182" t="s">
        <v>1468</v>
      </c>
      <c r="C182" s="1">
        <f t="shared" si="10"/>
        <v>0.31352702280537326</v>
      </c>
      <c r="D182" s="52">
        <f t="shared" si="12"/>
        <v>-3010.7999999999993</v>
      </c>
      <c r="E182" s="1">
        <f t="shared" si="11"/>
        <v>-0.20973876698014624</v>
      </c>
      <c r="F182">
        <v>13871.5</v>
      </c>
      <c r="G182">
        <v>11719.2</v>
      </c>
      <c r="H182">
        <v>11254.1</v>
      </c>
      <c r="I182">
        <v>10967.8</v>
      </c>
      <c r="J182" s="42">
        <v>14355</v>
      </c>
      <c r="K182">
        <v>11815.6</v>
      </c>
      <c r="L182">
        <v>11381.9</v>
      </c>
      <c r="M182" s="42">
        <v>11344.2</v>
      </c>
      <c r="N182">
        <v>-37.700000000000003</v>
      </c>
    </row>
    <row r="183" spans="2:14" x14ac:dyDescent="0.35">
      <c r="B183" t="s">
        <v>1469</v>
      </c>
      <c r="C183" s="1">
        <f t="shared" si="10"/>
        <v>7.3362490888264104E-2</v>
      </c>
      <c r="D183" s="52">
        <f t="shared" si="12"/>
        <v>-704.50000000000023</v>
      </c>
      <c r="E183" s="1">
        <f t="shared" si="11"/>
        <v>-0.33415548071906281</v>
      </c>
      <c r="F183">
        <v>2007.6</v>
      </c>
      <c r="G183">
        <v>1411.3</v>
      </c>
      <c r="H183">
        <v>1377.2</v>
      </c>
      <c r="I183">
        <v>1336.2</v>
      </c>
      <c r="J183" s="42">
        <v>2108.3000000000002</v>
      </c>
      <c r="K183">
        <v>1453.6</v>
      </c>
      <c r="L183">
        <v>1422.1</v>
      </c>
      <c r="M183" s="42">
        <v>1403.8</v>
      </c>
      <c r="N183">
        <v>-18.3</v>
      </c>
    </row>
    <row r="184" spans="2:14" x14ac:dyDescent="0.35">
      <c r="B184" t="s">
        <v>1470</v>
      </c>
      <c r="C184" s="1">
        <f t="shared" si="10"/>
        <v>0.24016453191710935</v>
      </c>
      <c r="D184" s="52">
        <f t="shared" si="12"/>
        <v>-2306.3000000000011</v>
      </c>
      <c r="E184" s="1">
        <f t="shared" si="11"/>
        <v>-0.18832011888917022</v>
      </c>
      <c r="F184">
        <v>11863.9</v>
      </c>
      <c r="G184">
        <v>10307.9</v>
      </c>
      <c r="H184">
        <v>9876.9</v>
      </c>
      <c r="I184">
        <v>9631.6</v>
      </c>
      <c r="J184" s="42">
        <v>12246.7</v>
      </c>
      <c r="K184">
        <v>10362</v>
      </c>
      <c r="L184">
        <v>9959.7999999999993</v>
      </c>
      <c r="M184" s="42">
        <v>9940.4</v>
      </c>
      <c r="N184">
        <v>-19.399999999999999</v>
      </c>
    </row>
    <row r="185" spans="2:14" x14ac:dyDescent="0.35">
      <c r="C185" s="1">
        <f t="shared" si="10"/>
        <v>0</v>
      </c>
      <c r="D185" s="52">
        <f t="shared" si="12"/>
        <v>0</v>
      </c>
      <c r="E185" s="1" t="e">
        <f t="shared" si="11"/>
        <v>#DIV/0!</v>
      </c>
    </row>
    <row r="186" spans="2:14" x14ac:dyDescent="0.35">
      <c r="B186" t="s">
        <v>1471</v>
      </c>
      <c r="C186" s="1">
        <f t="shared" si="10"/>
        <v>4.7485160887222745E-2</v>
      </c>
      <c r="D186" s="52">
        <f t="shared" si="12"/>
        <v>-456</v>
      </c>
      <c r="E186" s="1">
        <f t="shared" si="11"/>
        <v>-7.689713322091063E-2</v>
      </c>
      <c r="F186">
        <v>5856</v>
      </c>
      <c r="G186">
        <v>5475</v>
      </c>
      <c r="H186">
        <v>5446</v>
      </c>
      <c r="I186">
        <v>5410</v>
      </c>
      <c r="J186" s="42">
        <v>5930</v>
      </c>
      <c r="K186">
        <v>5485</v>
      </c>
      <c r="L186">
        <v>5467</v>
      </c>
      <c r="M186" s="42">
        <v>5474</v>
      </c>
      <c r="N186">
        <v>7</v>
      </c>
    </row>
    <row r="187" spans="2:14" x14ac:dyDescent="0.35">
      <c r="B187" t="s">
        <v>1472</v>
      </c>
      <c r="C187" s="1">
        <f t="shared" si="10"/>
        <v>4.7797563261480882E-3</v>
      </c>
      <c r="D187" s="52">
        <f t="shared" si="12"/>
        <v>-45.900000000000091</v>
      </c>
      <c r="E187" s="1">
        <f t="shared" si="11"/>
        <v>-3.3762412651710254E-2</v>
      </c>
      <c r="F187">
        <v>1341.8</v>
      </c>
      <c r="G187">
        <v>1309.9000000000001</v>
      </c>
      <c r="H187">
        <v>1305.2</v>
      </c>
      <c r="I187">
        <v>1299.3</v>
      </c>
      <c r="J187" s="42">
        <v>1359.5</v>
      </c>
      <c r="K187">
        <v>1311.9</v>
      </c>
      <c r="L187">
        <v>1312.4</v>
      </c>
      <c r="M187" s="42">
        <v>1313.6</v>
      </c>
      <c r="N187">
        <v>1.2</v>
      </c>
    </row>
    <row r="188" spans="2:14" x14ac:dyDescent="0.35">
      <c r="B188" s="42" t="s">
        <v>1473</v>
      </c>
      <c r="C188" s="44">
        <f t="shared" si="10"/>
        <v>2.6981151723419777E-2</v>
      </c>
      <c r="D188" s="42">
        <f t="shared" si="12"/>
        <v>-259.10000000000014</v>
      </c>
      <c r="E188" s="1">
        <f t="shared" si="11"/>
        <v>-0.16588770087713689</v>
      </c>
      <c r="F188">
        <v>1541.9</v>
      </c>
      <c r="G188">
        <v>1311.1</v>
      </c>
      <c r="H188">
        <v>1298.4000000000001</v>
      </c>
      <c r="I188">
        <v>1285.7</v>
      </c>
      <c r="J188" s="42">
        <v>1561.9</v>
      </c>
      <c r="K188">
        <v>1311.6</v>
      </c>
      <c r="L188">
        <v>1298</v>
      </c>
      <c r="M188" s="42">
        <v>1302.8</v>
      </c>
      <c r="N188">
        <v>4.8</v>
      </c>
    </row>
    <row r="189" spans="2:14" x14ac:dyDescent="0.35">
      <c r="B189" t="s">
        <v>1474</v>
      </c>
      <c r="C189" s="1">
        <f t="shared" si="10"/>
        <v>1.5734666250130157E-2</v>
      </c>
      <c r="D189" s="52">
        <f t="shared" si="12"/>
        <v>-151.09999999999991</v>
      </c>
      <c r="E189" s="1">
        <f t="shared" si="11"/>
        <v>-5.0216018610834134E-2</v>
      </c>
      <c r="F189">
        <v>2972</v>
      </c>
      <c r="G189">
        <v>2853.6</v>
      </c>
      <c r="H189">
        <v>2842.7</v>
      </c>
      <c r="I189">
        <v>2825</v>
      </c>
      <c r="J189" s="42">
        <v>3009</v>
      </c>
      <c r="K189">
        <v>2861.6</v>
      </c>
      <c r="L189">
        <v>2856.1</v>
      </c>
      <c r="M189" s="42">
        <v>2857.9</v>
      </c>
      <c r="N189">
        <v>1.8</v>
      </c>
    </row>
    <row r="190" spans="2:14" x14ac:dyDescent="0.35">
      <c r="C190" s="1">
        <f t="shared" si="10"/>
        <v>0</v>
      </c>
      <c r="D190" s="52">
        <f t="shared" si="12"/>
        <v>0</v>
      </c>
      <c r="E190" s="1" t="e">
        <f t="shared" si="11"/>
        <v>#DIV/0!</v>
      </c>
    </row>
    <row r="191" spans="2:14" x14ac:dyDescent="0.35">
      <c r="B191" t="s">
        <v>1475</v>
      </c>
      <c r="C191" s="1">
        <f t="shared" si="10"/>
        <v>0.13339581380818494</v>
      </c>
      <c r="D191" s="52">
        <f t="shared" si="12"/>
        <v>-1281</v>
      </c>
      <c r="E191" s="1">
        <f t="shared" si="11"/>
        <v>-5.6211330027644918E-2</v>
      </c>
      <c r="F191">
        <v>22650</v>
      </c>
      <c r="G191">
        <v>21993</v>
      </c>
      <c r="H191">
        <v>21811</v>
      </c>
      <c r="I191">
        <v>21395</v>
      </c>
      <c r="J191" s="42">
        <v>22789</v>
      </c>
      <c r="K191">
        <v>21488</v>
      </c>
      <c r="L191">
        <v>21465</v>
      </c>
      <c r="M191" s="42">
        <v>21508</v>
      </c>
      <c r="N191">
        <v>43</v>
      </c>
    </row>
    <row r="192" spans="2:14" x14ac:dyDescent="0.35">
      <c r="B192" t="s">
        <v>1476</v>
      </c>
      <c r="C192" s="1">
        <f t="shared" si="10"/>
        <v>-1.353743621784859E-3</v>
      </c>
      <c r="D192" s="52">
        <f t="shared" si="12"/>
        <v>13</v>
      </c>
      <c r="E192" s="1">
        <f t="shared" si="11"/>
        <v>4.5582047685834501E-3</v>
      </c>
      <c r="F192">
        <v>2835</v>
      </c>
      <c r="G192">
        <v>2895</v>
      </c>
      <c r="H192">
        <v>2904</v>
      </c>
      <c r="I192">
        <v>2851</v>
      </c>
      <c r="J192" s="42">
        <v>2852</v>
      </c>
      <c r="K192">
        <v>2888</v>
      </c>
      <c r="L192">
        <v>2889</v>
      </c>
      <c r="M192" s="42">
        <v>2865</v>
      </c>
      <c r="N192">
        <v>-24</v>
      </c>
    </row>
    <row r="193" spans="2:14" x14ac:dyDescent="0.35">
      <c r="B193" t="s">
        <v>1477</v>
      </c>
      <c r="C193" s="1">
        <f t="shared" si="10"/>
        <v>-1.3641570342601175E-3</v>
      </c>
      <c r="D193" s="52">
        <f t="shared" si="12"/>
        <v>13.099999999999909</v>
      </c>
      <c r="E193" s="1">
        <f t="shared" si="11"/>
        <v>5.8276613728368296E-3</v>
      </c>
      <c r="F193">
        <v>2233.4</v>
      </c>
      <c r="G193">
        <v>2281</v>
      </c>
      <c r="H193">
        <v>2279.6</v>
      </c>
      <c r="I193">
        <v>2248.6</v>
      </c>
      <c r="J193" s="42">
        <v>2247.9</v>
      </c>
      <c r="K193">
        <v>2283.6999999999998</v>
      </c>
      <c r="L193">
        <v>2285.1</v>
      </c>
      <c r="M193" s="42">
        <v>2261</v>
      </c>
      <c r="N193">
        <v>-24.1</v>
      </c>
    </row>
    <row r="194" spans="2:14" x14ac:dyDescent="0.35">
      <c r="B194" t="s">
        <v>1478</v>
      </c>
      <c r="C194" s="1">
        <f t="shared" si="10"/>
        <v>1.0413412475270512E-5</v>
      </c>
      <c r="D194" s="52">
        <f t="shared" si="12"/>
        <v>-0.10000000000002274</v>
      </c>
      <c r="E194" s="1">
        <f t="shared" si="11"/>
        <v>-1.655081098974226E-4</v>
      </c>
      <c r="F194">
        <v>601.5</v>
      </c>
      <c r="G194">
        <v>613.79999999999995</v>
      </c>
      <c r="H194">
        <v>624.70000000000005</v>
      </c>
      <c r="I194">
        <v>602.1</v>
      </c>
      <c r="J194" s="42">
        <v>604.20000000000005</v>
      </c>
      <c r="K194">
        <v>604.20000000000005</v>
      </c>
      <c r="L194">
        <v>604.29999999999995</v>
      </c>
      <c r="M194" s="42">
        <v>604.1</v>
      </c>
      <c r="N194">
        <v>-0.2</v>
      </c>
    </row>
    <row r="195" spans="2:14" x14ac:dyDescent="0.35">
      <c r="B195" t="s">
        <v>1479</v>
      </c>
      <c r="C195" s="1">
        <f t="shared" si="10"/>
        <v>3.2593981047589295E-2</v>
      </c>
      <c r="D195" s="52">
        <f t="shared" si="12"/>
        <v>-313</v>
      </c>
      <c r="E195" s="1">
        <f t="shared" si="11"/>
        <v>-5.9235427706283116E-2</v>
      </c>
      <c r="F195">
        <v>5185</v>
      </c>
      <c r="G195">
        <v>5112</v>
      </c>
      <c r="H195">
        <v>5049</v>
      </c>
      <c r="I195">
        <v>4875</v>
      </c>
      <c r="J195" s="42">
        <v>5284</v>
      </c>
      <c r="K195">
        <v>4931</v>
      </c>
      <c r="L195">
        <v>4940</v>
      </c>
      <c r="M195" s="42">
        <v>4971</v>
      </c>
      <c r="N195">
        <v>31</v>
      </c>
    </row>
    <row r="196" spans="2:14" x14ac:dyDescent="0.35">
      <c r="B196" t="s">
        <v>1480</v>
      </c>
      <c r="C196" s="1">
        <f t="shared" si="10"/>
        <v>2.9876080391544317E-2</v>
      </c>
      <c r="D196" s="52">
        <f t="shared" si="12"/>
        <v>-286.90000000000009</v>
      </c>
      <c r="E196" s="1">
        <f t="shared" si="11"/>
        <v>-0.11126624006205162</v>
      </c>
      <c r="F196">
        <v>2494.1999999999998</v>
      </c>
      <c r="G196">
        <v>2432.3000000000002</v>
      </c>
      <c r="H196">
        <v>2373</v>
      </c>
      <c r="I196">
        <v>2209.6999999999998</v>
      </c>
      <c r="J196" s="42">
        <v>2578.5</v>
      </c>
      <c r="K196">
        <v>2245.3000000000002</v>
      </c>
      <c r="L196">
        <v>2255.5</v>
      </c>
      <c r="M196" s="42">
        <v>2291.6</v>
      </c>
      <c r="N196">
        <v>36.1</v>
      </c>
    </row>
    <row r="197" spans="2:14" x14ac:dyDescent="0.35">
      <c r="B197" t="s">
        <v>1481</v>
      </c>
      <c r="C197" s="1">
        <f t="shared" si="10"/>
        <v>2.6866604186192005E-3</v>
      </c>
      <c r="D197" s="52">
        <f t="shared" si="12"/>
        <v>-25.800000000000182</v>
      </c>
      <c r="E197" s="1">
        <f t="shared" si="11"/>
        <v>-9.5378927911276088E-3</v>
      </c>
      <c r="F197">
        <v>2690.3</v>
      </c>
      <c r="G197">
        <v>2679.5</v>
      </c>
      <c r="H197">
        <v>2676.1</v>
      </c>
      <c r="I197">
        <v>2665.1</v>
      </c>
      <c r="J197" s="42">
        <v>2705</v>
      </c>
      <c r="K197">
        <v>2685.8</v>
      </c>
      <c r="L197">
        <v>2684.9</v>
      </c>
      <c r="M197" s="42">
        <v>2679.2</v>
      </c>
      <c r="N197">
        <v>-5.7</v>
      </c>
    </row>
    <row r="198" spans="2:14" x14ac:dyDescent="0.35">
      <c r="B198" t="s">
        <v>1482</v>
      </c>
      <c r="C198" s="1">
        <f t="shared" si="10"/>
        <v>0.1021555763823805</v>
      </c>
      <c r="D198" s="52">
        <f t="shared" si="12"/>
        <v>-981</v>
      </c>
      <c r="E198" s="1">
        <f t="shared" si="11"/>
        <v>-6.6948747696717395E-2</v>
      </c>
      <c r="F198">
        <v>14630</v>
      </c>
      <c r="G198">
        <v>13986</v>
      </c>
      <c r="H198">
        <v>13858</v>
      </c>
      <c r="I198">
        <v>13669</v>
      </c>
      <c r="J198" s="42">
        <v>14653</v>
      </c>
      <c r="K198">
        <v>13669</v>
      </c>
      <c r="L198">
        <v>13636</v>
      </c>
      <c r="M198" s="42">
        <v>13672</v>
      </c>
      <c r="N198">
        <v>36</v>
      </c>
    </row>
    <row r="199" spans="2:14" x14ac:dyDescent="0.35">
      <c r="B199" t="s">
        <v>1483</v>
      </c>
      <c r="C199" s="1">
        <f t="shared" si="10"/>
        <v>6.7374778714984901E-2</v>
      </c>
      <c r="D199" s="52">
        <f t="shared" si="12"/>
        <v>-647</v>
      </c>
      <c r="E199" s="1">
        <f t="shared" si="11"/>
        <v>-8.0628076515670763E-2</v>
      </c>
      <c r="F199">
        <v>8138.3</v>
      </c>
      <c r="G199">
        <v>7677.4</v>
      </c>
      <c r="H199">
        <v>7635.8</v>
      </c>
      <c r="I199">
        <v>7503.8</v>
      </c>
      <c r="J199" s="42">
        <v>8024.5</v>
      </c>
      <c r="K199">
        <v>7334.8</v>
      </c>
      <c r="L199">
        <v>7328.1</v>
      </c>
      <c r="M199" s="42">
        <v>7377.5</v>
      </c>
      <c r="N199">
        <v>49.4</v>
      </c>
    </row>
    <row r="200" spans="2:14" x14ac:dyDescent="0.35">
      <c r="B200" t="s">
        <v>1484</v>
      </c>
      <c r="C200" s="1">
        <f t="shared" ref="C200" si="13">D200/$D$7</f>
        <v>3.481203790482143E-2</v>
      </c>
      <c r="D200" s="52">
        <f t="shared" si="12"/>
        <v>-334.30000000000018</v>
      </c>
      <c r="E200" s="1">
        <f t="shared" ref="E200:E201" si="14">D200/J200</f>
        <v>-5.0431450639633141E-2</v>
      </c>
      <c r="F200">
        <v>6491.8</v>
      </c>
      <c r="G200">
        <v>6308.4</v>
      </c>
      <c r="H200">
        <v>6222.6</v>
      </c>
      <c r="I200">
        <v>6164.7</v>
      </c>
      <c r="J200" s="42">
        <v>6628.8</v>
      </c>
      <c r="K200">
        <v>6333.8</v>
      </c>
      <c r="L200">
        <v>6307.8</v>
      </c>
      <c r="M200" s="42">
        <v>6294.5</v>
      </c>
      <c r="N200">
        <v>-13.3</v>
      </c>
    </row>
    <row r="201" spans="2:14" x14ac:dyDescent="0.35">
      <c r="E201" s="1" t="e">
        <f t="shared" si="14"/>
        <v>#DIV/0!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Intro-Importance</vt:lpstr>
      <vt:lpstr>P1.T1</vt:lpstr>
      <vt:lpstr>P1.T2</vt:lpstr>
      <vt:lpstr>P1.T3 hardship</vt:lpstr>
      <vt:lpstr>P1 (context only)</vt:lpstr>
      <vt:lpstr>P2.T4. JQ 2019</vt:lpstr>
      <vt:lpstr>P2.T5 Hardship (cont)</vt:lpstr>
      <vt:lpstr>P4.T6</vt:lpstr>
      <vt:lpstr>P4.T7 Changes in Dimensions</vt:lpstr>
      <vt:lpstr>P4.T8</vt:lpstr>
      <vt:lpstr>P4 (context)</vt:lpstr>
      <vt:lpstr>Appendix T1</vt:lpstr>
      <vt:lpstr>Appendix T2</vt:lpstr>
      <vt:lpstr>Appendix T3</vt:lpstr>
      <vt:lpstr>Appendix T4. Occupation</vt:lpstr>
      <vt:lpstr>Appendix T5. Sector</vt:lpstr>
      <vt:lpstr>List Quality measures</vt:lpstr>
      <vt:lpstr>Appendix-Regressions</vt:lpstr>
      <vt:lpstr>Appendix Regress2</vt:lpstr>
      <vt:lpstr>Appendix Regress3</vt:lpstr>
      <vt:lpstr>Appendix T3--workers only</vt:lpstr>
      <vt:lpstr>2b Change by dimension by INC</vt:lpstr>
      <vt:lpstr>BLS Background</vt:lpstr>
      <vt:lpstr>BLS background by industy</vt:lpstr>
      <vt:lpstr>'BLS Background'!cps_eande_m01.f.1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Rothwell, Jonathan</dc:creator>
  <cp:lastModifiedBy>Rothwell, Jonathan</cp:lastModifiedBy>
  <dcterms:created xsi:type="dcterms:W3CDTF">2021-02-17T19:39:53Z</dcterms:created>
  <dcterms:modified xsi:type="dcterms:W3CDTF">2021-03-15T18:25:46Z</dcterms:modified>
</cp:coreProperties>
</file>